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0" yWindow="0" windowWidth="22260" windowHeight="12648" activeTab="2"/>
  </bookViews>
  <sheets>
    <sheet name="КалУчГрафик_Напр1_ВC_Курс1" sheetId="5" r:id="rId1"/>
    <sheet name="КалУчГрафик_Напр1_ВC_Курс2" sheetId="2" r:id="rId2"/>
    <sheet name="КалУчГрафик_Напр1_ВC_Курс3" sheetId="4" r:id="rId3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32" i="2" l="1"/>
  <c r="AT10" i="2"/>
  <c r="AM25" i="4" l="1"/>
  <c r="AK25" i="4"/>
  <c r="AK18" i="4"/>
  <c r="AJ18" i="4"/>
  <c r="AI18" i="4"/>
  <c r="AI16" i="4" s="1"/>
  <c r="AI25" i="4" s="1"/>
  <c r="AH18" i="4"/>
  <c r="AH16" i="4" s="1"/>
  <c r="AH25" i="4" s="1"/>
  <c r="AG18" i="4"/>
  <c r="AK16" i="4"/>
  <c r="AJ16" i="4"/>
  <c r="AJ25" i="4" s="1"/>
  <c r="AG16" i="4"/>
  <c r="AG25" i="4" s="1"/>
  <c r="AQ26" i="5" l="1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T25" i="5"/>
  <c r="AT24" i="5"/>
  <c r="AT23" i="5"/>
  <c r="AT22" i="5"/>
  <c r="AT21" i="5"/>
  <c r="AT20" i="5"/>
  <c r="AT19" i="5"/>
  <c r="AT18" i="5"/>
  <c r="AT17" i="5"/>
  <c r="AT16" i="5"/>
  <c r="AT15" i="5"/>
  <c r="AT14" i="5"/>
  <c r="AT13" i="5"/>
  <c r="AT12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T11" i="5" l="1"/>
  <c r="AT26" i="5"/>
  <c r="D23" i="2"/>
  <c r="D22" i="2" s="1"/>
  <c r="D21" i="2" s="1"/>
  <c r="E23" i="2"/>
  <c r="F23" i="2"/>
  <c r="F22" i="2" s="1"/>
  <c r="F21" i="2" s="1"/>
  <c r="G23" i="2"/>
  <c r="H23" i="2"/>
  <c r="H22" i="2" s="1"/>
  <c r="H21" i="2" s="1"/>
  <c r="I23" i="2"/>
  <c r="J23" i="2"/>
  <c r="J22" i="2" s="1"/>
  <c r="J21" i="2" s="1"/>
  <c r="K23" i="2"/>
  <c r="L23" i="2"/>
  <c r="L22" i="2" s="1"/>
  <c r="L21" i="2" s="1"/>
  <c r="M23" i="2"/>
  <c r="N23" i="2"/>
  <c r="N22" i="2" s="1"/>
  <c r="N21" i="2" s="1"/>
  <c r="O23" i="2"/>
  <c r="P23" i="2"/>
  <c r="P22" i="2" s="1"/>
  <c r="P21" i="2" s="1"/>
  <c r="Q23" i="2"/>
  <c r="R23" i="2"/>
  <c r="R22" i="2" s="1"/>
  <c r="R21" i="2" s="1"/>
  <c r="S23" i="2"/>
  <c r="V23" i="2"/>
  <c r="V22" i="2" s="1"/>
  <c r="V21" i="2" s="1"/>
  <c r="W23" i="2"/>
  <c r="X23" i="2"/>
  <c r="X22" i="2" s="1"/>
  <c r="X21" i="2" s="1"/>
  <c r="Y23" i="2"/>
  <c r="Z23" i="2"/>
  <c r="Z22" i="2" s="1"/>
  <c r="Z21" i="2" s="1"/>
  <c r="AA23" i="2"/>
  <c r="AB23" i="2"/>
  <c r="AB22" i="2" s="1"/>
  <c r="AB21" i="2" s="1"/>
  <c r="AC23" i="2"/>
  <c r="AD23" i="2"/>
  <c r="AD22" i="2" s="1"/>
  <c r="AD21" i="2" s="1"/>
  <c r="AE23" i="2"/>
  <c r="AF23" i="2"/>
  <c r="AF22" i="2" s="1"/>
  <c r="AF21" i="2" s="1"/>
  <c r="AG23" i="2"/>
  <c r="AH23" i="2"/>
  <c r="AH22" i="2" s="1"/>
  <c r="AH21" i="2" s="1"/>
  <c r="AI23" i="2"/>
  <c r="AJ23" i="2"/>
  <c r="AJ22" i="2" s="1"/>
  <c r="AJ21" i="2" s="1"/>
  <c r="AK23" i="2"/>
  <c r="AL23" i="2"/>
  <c r="AL22" i="2" s="1"/>
  <c r="AL21" i="2" s="1"/>
  <c r="AM23" i="2"/>
  <c r="AN23" i="2"/>
  <c r="AN22" i="2" s="1"/>
  <c r="AN21" i="2" s="1"/>
  <c r="AN32" i="2" s="1"/>
  <c r="AO23" i="2"/>
  <c r="AP23" i="2"/>
  <c r="AP22" i="2" s="1"/>
  <c r="AP21" i="2" s="1"/>
  <c r="AP32" i="2" s="1"/>
  <c r="AQ23" i="2"/>
  <c r="AR23" i="2"/>
  <c r="AR22" i="2" s="1"/>
  <c r="AR21" i="2" s="1"/>
  <c r="AR32" i="2" s="1"/>
  <c r="D26" i="2"/>
  <c r="E26" i="2"/>
  <c r="E22" i="2" s="1"/>
  <c r="E21" i="2" s="1"/>
  <c r="F26" i="2"/>
  <c r="G26" i="2"/>
  <c r="G22" i="2" s="1"/>
  <c r="G21" i="2" s="1"/>
  <c r="H26" i="2"/>
  <c r="I26" i="2"/>
  <c r="I22" i="2" s="1"/>
  <c r="I21" i="2" s="1"/>
  <c r="J26" i="2"/>
  <c r="K26" i="2"/>
  <c r="K22" i="2" s="1"/>
  <c r="K21" i="2" s="1"/>
  <c r="L26" i="2"/>
  <c r="M26" i="2"/>
  <c r="M22" i="2" s="1"/>
  <c r="M21" i="2" s="1"/>
  <c r="N26" i="2"/>
  <c r="O26" i="2"/>
  <c r="O22" i="2" s="1"/>
  <c r="O21" i="2" s="1"/>
  <c r="P26" i="2"/>
  <c r="Q26" i="2"/>
  <c r="Q22" i="2" s="1"/>
  <c r="Q21" i="2" s="1"/>
  <c r="R26" i="2"/>
  <c r="S26" i="2"/>
  <c r="S22" i="2" s="1"/>
  <c r="S21" i="2" s="1"/>
  <c r="V26" i="2"/>
  <c r="W26" i="2"/>
  <c r="W22" i="2" s="1"/>
  <c r="W21" i="2" s="1"/>
  <c r="X26" i="2"/>
  <c r="Y26" i="2"/>
  <c r="Y22" i="2" s="1"/>
  <c r="Y21" i="2" s="1"/>
  <c r="Z26" i="2"/>
  <c r="AA26" i="2"/>
  <c r="AA22" i="2" s="1"/>
  <c r="AA21" i="2" s="1"/>
  <c r="AB26" i="2"/>
  <c r="AC26" i="2"/>
  <c r="AC22" i="2" s="1"/>
  <c r="AC21" i="2" s="1"/>
  <c r="AD26" i="2"/>
  <c r="AE26" i="2"/>
  <c r="AE22" i="2" s="1"/>
  <c r="AE21" i="2" s="1"/>
  <c r="AF26" i="2"/>
  <c r="AG26" i="2"/>
  <c r="AG22" i="2" s="1"/>
  <c r="AG21" i="2" s="1"/>
  <c r="AH26" i="2"/>
  <c r="AI26" i="2"/>
  <c r="AI22" i="2" s="1"/>
  <c r="AI21" i="2" s="1"/>
  <c r="AJ26" i="2"/>
  <c r="AK26" i="2"/>
  <c r="AK22" i="2" s="1"/>
  <c r="AK21" i="2" s="1"/>
  <c r="AL26" i="2"/>
  <c r="AM26" i="2"/>
  <c r="AM22" i="2" s="1"/>
  <c r="AM21" i="2" s="1"/>
  <c r="AM32" i="2" s="1"/>
  <c r="AN26" i="2"/>
  <c r="AO26" i="2"/>
  <c r="AO22" i="2" s="1"/>
  <c r="AO21" i="2" s="1"/>
  <c r="AO32" i="2" s="1"/>
  <c r="AP26" i="2"/>
  <c r="AQ26" i="2"/>
  <c r="AQ22" i="2" s="1"/>
  <c r="AQ21" i="2" s="1"/>
  <c r="AQ32" i="2" s="1"/>
  <c r="AR26" i="2"/>
  <c r="C26" i="2"/>
  <c r="AT26" i="2" s="1"/>
  <c r="C2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C14" i="2"/>
  <c r="D9" i="2"/>
  <c r="D32" i="2" s="1"/>
  <c r="E9" i="2"/>
  <c r="F9" i="2"/>
  <c r="F32" i="2" s="1"/>
  <c r="G9" i="2"/>
  <c r="H9" i="2"/>
  <c r="H32" i="2" s="1"/>
  <c r="I9" i="2"/>
  <c r="J9" i="2"/>
  <c r="J32" i="2" s="1"/>
  <c r="K9" i="2"/>
  <c r="L9" i="2"/>
  <c r="L32" i="2" s="1"/>
  <c r="M9" i="2"/>
  <c r="N9" i="2"/>
  <c r="N32" i="2" s="1"/>
  <c r="O9" i="2"/>
  <c r="P9" i="2"/>
  <c r="P32" i="2" s="1"/>
  <c r="Q9" i="2"/>
  <c r="R9" i="2"/>
  <c r="R32" i="2" s="1"/>
  <c r="S9" i="2"/>
  <c r="V9" i="2"/>
  <c r="V32" i="2" s="1"/>
  <c r="W9" i="2"/>
  <c r="X9" i="2"/>
  <c r="X32" i="2" s="1"/>
  <c r="Y9" i="2"/>
  <c r="Z9" i="2"/>
  <c r="Z32" i="2" s="1"/>
  <c r="AA9" i="2"/>
  <c r="AB9" i="2"/>
  <c r="AB32" i="2" s="1"/>
  <c r="AC9" i="2"/>
  <c r="AD9" i="2"/>
  <c r="AD32" i="2" s="1"/>
  <c r="AE9" i="2"/>
  <c r="AF9" i="2"/>
  <c r="AF32" i="2" s="1"/>
  <c r="AG9" i="2"/>
  <c r="AH9" i="2"/>
  <c r="AH32" i="2" s="1"/>
  <c r="AI9" i="2"/>
  <c r="AJ9" i="2"/>
  <c r="AJ32" i="2" s="1"/>
  <c r="AK9" i="2"/>
  <c r="AL9" i="2"/>
  <c r="AL32" i="2" s="1"/>
  <c r="C9" i="2"/>
  <c r="C8" i="4"/>
  <c r="AT30" i="2"/>
  <c r="AT31" i="2"/>
  <c r="AT29" i="2"/>
  <c r="AK32" i="2" l="1"/>
  <c r="AG32" i="2"/>
  <c r="AC32" i="2"/>
  <c r="Y32" i="2"/>
  <c r="S32" i="2"/>
  <c r="O32" i="2"/>
  <c r="K32" i="2"/>
  <c r="G32" i="2"/>
  <c r="AI32" i="2"/>
  <c r="AE32" i="2"/>
  <c r="AA32" i="2"/>
  <c r="W32" i="2"/>
  <c r="Q32" i="2"/>
  <c r="M32" i="2"/>
  <c r="I32" i="2"/>
  <c r="E32" i="2"/>
  <c r="AT9" i="2"/>
  <c r="C22" i="2"/>
  <c r="AT27" i="2"/>
  <c r="C21" i="2" l="1"/>
  <c r="AT22" i="2"/>
  <c r="AT15" i="4"/>
  <c r="V11" i="4"/>
  <c r="W11" i="4"/>
  <c r="X11" i="4"/>
  <c r="Y11" i="4"/>
  <c r="Z11" i="4"/>
  <c r="AA11" i="4"/>
  <c r="AB11" i="4"/>
  <c r="AC11" i="4"/>
  <c r="AD11" i="4"/>
  <c r="AE11" i="4"/>
  <c r="AF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C11" i="4"/>
  <c r="AT21" i="2" l="1"/>
  <c r="C32" i="2"/>
  <c r="AT14" i="4"/>
  <c r="AT24" i="4"/>
  <c r="AT23" i="4"/>
  <c r="AT22" i="4"/>
  <c r="AT21" i="4"/>
  <c r="AT20" i="4"/>
  <c r="AT19" i="4"/>
  <c r="AL18" i="4"/>
  <c r="AL16" i="4" s="1"/>
  <c r="AF18" i="4"/>
  <c r="AF16" i="4" s="1"/>
  <c r="AE18" i="4"/>
  <c r="AE16" i="4" s="1"/>
  <c r="AD18" i="4"/>
  <c r="AD16" i="4" s="1"/>
  <c r="AC18" i="4"/>
  <c r="AC16" i="4" s="1"/>
  <c r="AB18" i="4"/>
  <c r="AB16" i="4" s="1"/>
  <c r="AA18" i="4"/>
  <c r="AA16" i="4" s="1"/>
  <c r="Z18" i="4"/>
  <c r="Z16" i="4" s="1"/>
  <c r="Y18" i="4"/>
  <c r="Y16" i="4" s="1"/>
  <c r="X18" i="4"/>
  <c r="X16" i="4" s="1"/>
  <c r="W18" i="4"/>
  <c r="W16" i="4" s="1"/>
  <c r="V18" i="4"/>
  <c r="V16" i="4" s="1"/>
  <c r="S18" i="4"/>
  <c r="S16" i="4" s="1"/>
  <c r="R18" i="4"/>
  <c r="R16" i="4" s="1"/>
  <c r="Q18" i="4"/>
  <c r="Q16" i="4" s="1"/>
  <c r="P18" i="4"/>
  <c r="P16" i="4" s="1"/>
  <c r="O18" i="4"/>
  <c r="O16" i="4" s="1"/>
  <c r="N18" i="4"/>
  <c r="N16" i="4" s="1"/>
  <c r="M18" i="4"/>
  <c r="M16" i="4" s="1"/>
  <c r="L18" i="4"/>
  <c r="L16" i="4" s="1"/>
  <c r="K18" i="4"/>
  <c r="K16" i="4" s="1"/>
  <c r="J18" i="4"/>
  <c r="J16" i="4" s="1"/>
  <c r="I18" i="4"/>
  <c r="I16" i="4" s="1"/>
  <c r="H18" i="4"/>
  <c r="H16" i="4" s="1"/>
  <c r="G18" i="4"/>
  <c r="G16" i="4" s="1"/>
  <c r="F18" i="4"/>
  <c r="F16" i="4" s="1"/>
  <c r="E18" i="4"/>
  <c r="E16" i="4" s="1"/>
  <c r="D18" i="4"/>
  <c r="D16" i="4" s="1"/>
  <c r="C18" i="4"/>
  <c r="C16" i="4" s="1"/>
  <c r="AT17" i="4"/>
  <c r="AT13" i="4"/>
  <c r="AT12" i="4"/>
  <c r="AT10" i="4"/>
  <c r="AT9" i="4"/>
  <c r="AQ25" i="4"/>
  <c r="AP25" i="4"/>
  <c r="AL25" i="4"/>
  <c r="AF8" i="4"/>
  <c r="AE8" i="4"/>
  <c r="AD8" i="4"/>
  <c r="AC8" i="4"/>
  <c r="AB8" i="4"/>
  <c r="AA8" i="4"/>
  <c r="Z8" i="4"/>
  <c r="Y8" i="4"/>
  <c r="X8" i="4"/>
  <c r="W8" i="4"/>
  <c r="V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AN25" i="4" l="1"/>
  <c r="AO25" i="4"/>
  <c r="AS25" i="4"/>
  <c r="AR25" i="4"/>
  <c r="F25" i="4"/>
  <c r="Z25" i="4"/>
  <c r="AD25" i="4"/>
  <c r="V25" i="4"/>
  <c r="AF25" i="4"/>
  <c r="AB25" i="4"/>
  <c r="X25" i="4"/>
  <c r="AE25" i="4"/>
  <c r="AC25" i="4"/>
  <c r="AA25" i="4"/>
  <c r="W25" i="4"/>
  <c r="Y25" i="4"/>
  <c r="C25" i="4"/>
  <c r="Q25" i="4"/>
  <c r="M25" i="4"/>
  <c r="I25" i="4"/>
  <c r="E25" i="4"/>
  <c r="P25" i="4"/>
  <c r="L25" i="4"/>
  <c r="H25" i="4"/>
  <c r="D25" i="4"/>
  <c r="S25" i="4"/>
  <c r="O25" i="4"/>
  <c r="K25" i="4"/>
  <c r="G25" i="4"/>
  <c r="R25" i="4"/>
  <c r="N25" i="4"/>
  <c r="J25" i="4"/>
  <c r="AT11" i="4"/>
  <c r="AT18" i="4"/>
  <c r="AT16" i="4"/>
  <c r="AT8" i="4"/>
  <c r="AT25" i="4" l="1"/>
  <c r="AT28" i="2"/>
  <c r="AT16" i="2"/>
  <c r="AT17" i="2"/>
  <c r="AT18" i="2"/>
  <c r="AT19" i="2"/>
  <c r="AT20" i="2"/>
  <c r="AT23" i="2"/>
  <c r="AT24" i="2"/>
  <c r="AT25" i="2"/>
  <c r="AT14" i="2"/>
  <c r="AT15" i="2"/>
  <c r="AT11" i="2"/>
  <c r="AT12" i="2"/>
  <c r="AT13" i="2"/>
  <c r="AT32" i="2" l="1"/>
</calcChain>
</file>

<file path=xl/sharedStrings.xml><?xml version="1.0" encoding="utf-8"?>
<sst xmlns="http://schemas.openxmlformats.org/spreadsheetml/2006/main" count="301" uniqueCount="111">
  <si>
    <t>Индекс</t>
  </si>
  <si>
    <t>Промежуточная аттестация</t>
  </si>
  <si>
    <t>СГ.00</t>
  </si>
  <si>
    <t>СГ.01</t>
  </si>
  <si>
    <t>СГ.02</t>
  </si>
  <si>
    <t>История России</t>
  </si>
  <si>
    <t>Иностранный язык в профессиональной деятельности</t>
  </si>
  <si>
    <t>Безопасность жизнедеятельности</t>
  </si>
  <si>
    <t>Физическая культура</t>
  </si>
  <si>
    <t>СГ.03</t>
  </si>
  <si>
    <t>СГ.04</t>
  </si>
  <si>
    <t>ОП.00</t>
  </si>
  <si>
    <t>ОП.01</t>
  </si>
  <si>
    <t>ОП.02</t>
  </si>
  <si>
    <t>Информационное обеспечение профессиональной деятельности</t>
  </si>
  <si>
    <t>Анатомия и физиология человека</t>
  </si>
  <si>
    <t>Санитария и гигиена в сфере услуг</t>
  </si>
  <si>
    <t>Рисунок и живопись</t>
  </si>
  <si>
    <t>Организация и ведение коммерческой деятельности специалиста индустрии красоты</t>
  </si>
  <si>
    <t>Деловые и профессиональные коммуникации</t>
  </si>
  <si>
    <t>ОП.03</t>
  </si>
  <si>
    <t>ОП.04</t>
  </si>
  <si>
    <t>ОП.05</t>
  </si>
  <si>
    <t>ОП.06</t>
  </si>
  <si>
    <t>П.00</t>
  </si>
  <si>
    <t>ПМ 01</t>
  </si>
  <si>
    <t>Предоставление визажных услуг</t>
  </si>
  <si>
    <t>МДК 01.01</t>
  </si>
  <si>
    <t>Дизайн бровей и ресниц</t>
  </si>
  <si>
    <t>МДК 01.02</t>
  </si>
  <si>
    <t>Салонный и специфический макияж, художественное оформление лица и тела клиента</t>
  </si>
  <si>
    <t>Учебная практика</t>
  </si>
  <si>
    <t>Производственная практика</t>
  </si>
  <si>
    <t>ПМ 05</t>
  </si>
  <si>
    <t xml:space="preserve">Выполнение работ по одной или нескольким профессиям рабочих должностям служащих </t>
  </si>
  <si>
    <t>УП 05</t>
  </si>
  <si>
    <t>ПП 05</t>
  </si>
  <si>
    <t>ПА</t>
  </si>
  <si>
    <t>Государственная итоговая аттестация</t>
  </si>
  <si>
    <t>Компоненты программы</t>
  </si>
  <si>
    <t>сентябрь           месяц</t>
  </si>
  <si>
    <t>П     Н</t>
  </si>
  <si>
    <t>октябрь                              месяц</t>
  </si>
  <si>
    <t>ноябрь                              месяц</t>
  </si>
  <si>
    <t>декабрь                              месяц</t>
  </si>
  <si>
    <t>январь                              месяц</t>
  </si>
  <si>
    <t>февраль                              месяц</t>
  </si>
  <si>
    <t>март                             месяц</t>
  </si>
  <si>
    <t>апрель                             месяц</t>
  </si>
  <si>
    <t>май                             месяц</t>
  </si>
  <si>
    <t>июнь                             месяц</t>
  </si>
  <si>
    <t>Всего часов</t>
  </si>
  <si>
    <t>Порядковые номера недель 1 учебного года</t>
  </si>
  <si>
    <t>Номера календарных недель</t>
  </si>
  <si>
    <t>Социально-гуманитарный цикл</t>
  </si>
  <si>
    <t>к</t>
  </si>
  <si>
    <t>Общепрофессиональный цикл</t>
  </si>
  <si>
    <t>Профессиональный цикл</t>
  </si>
  <si>
    <t>ПМ 00</t>
  </si>
  <si>
    <t>Профессиональные модули</t>
  </si>
  <si>
    <t>П                 Н</t>
  </si>
  <si>
    <t>Всего часов в  неделю учебных занятий</t>
  </si>
  <si>
    <t>2 курс</t>
  </si>
  <si>
    <t>УП 01</t>
  </si>
  <si>
    <t>ПП 01</t>
  </si>
  <si>
    <t>ГИА 00</t>
  </si>
  <si>
    <t>ОП.07/АД.01</t>
  </si>
  <si>
    <t>История изобразительного искуцсства/Социальная адаптация и основы социально-правовых знаний</t>
  </si>
  <si>
    <t>Основы косметологии</t>
  </si>
  <si>
    <t>Выполнение работ по профессии Специалист по маникюру</t>
  </si>
  <si>
    <t>сентябрь                          месяц</t>
  </si>
  <si>
    <t>май                                         месяц</t>
  </si>
  <si>
    <t>ОП.08* (Напр.1)</t>
  </si>
  <si>
    <t xml:space="preserve">Эстетика </t>
  </si>
  <si>
    <t>Выполнение работ по профессии 11763 Гример-постижер</t>
  </si>
  <si>
    <t xml:space="preserve">МДКв 01.03  </t>
  </si>
  <si>
    <t>МДКв 05.01</t>
  </si>
  <si>
    <t>МДКв 05.02</t>
  </si>
  <si>
    <t>Порядковые номера недель 2 учебного года</t>
  </si>
  <si>
    <t xml:space="preserve">    1 курс</t>
  </si>
  <si>
    <t>Общеобразовательный цикл</t>
  </si>
  <si>
    <t>Русский язык</t>
  </si>
  <si>
    <t>Литература</t>
  </si>
  <si>
    <t>Иностранный язык</t>
  </si>
  <si>
    <t xml:space="preserve">Математика </t>
  </si>
  <si>
    <t>Информатика</t>
  </si>
  <si>
    <t>Физика</t>
  </si>
  <si>
    <t>Химия</t>
  </si>
  <si>
    <t>Биология</t>
  </si>
  <si>
    <t>История</t>
  </si>
  <si>
    <t>Обществознание</t>
  </si>
  <si>
    <t>География</t>
  </si>
  <si>
    <t>Основы безопасности жизнедеятельности</t>
  </si>
  <si>
    <t>Индивидуальный проект</t>
  </si>
  <si>
    <t>Порядковые номера недель 3 учебного года</t>
  </si>
  <si>
    <t>3 курс</t>
  </si>
  <si>
    <t>ОД.00</t>
  </si>
  <si>
    <t>ОД.01</t>
  </si>
  <si>
    <t>ОД.02</t>
  </si>
  <si>
    <t>ОД.03</t>
  </si>
  <si>
    <t>ОД.04</t>
  </si>
  <si>
    <t>ОД.05</t>
  </si>
  <si>
    <t>ОД.06</t>
  </si>
  <si>
    <t>ОД.07</t>
  </si>
  <si>
    <t>ОД.08</t>
  </si>
  <si>
    <t>ОД.09</t>
  </si>
  <si>
    <t>ОД.10</t>
  </si>
  <si>
    <t>ОД.11</t>
  </si>
  <si>
    <t>ОД.12</t>
  </si>
  <si>
    <t>ОД.13</t>
  </si>
  <si>
    <t>Учебный график                                                                                                                                                                    по специальности СПО 43.02.17 "Технологии индустрии красоты"                                                                                                               Направленность 1. Визаж и стилистика                                                                                        на базе основного общего образования                                                                                                                                                                                                             Срок получения СПО по ППССЗ  - 2 года 10 месяцев  2023-2026 уч.гг.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</si>
</sst>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3" fillId="3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2" fillId="7" borderId="1" xfId="0" applyFont="1" applyFill="1" applyBorder="1"/>
    <xf numFmtId="0" fontId="2" fillId="5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/>
    <xf numFmtId="0" fontId="5" fillId="0" borderId="1" xfId="0" applyFont="1" applyBorder="1" applyAlignment="1">
      <alignment wrapText="1"/>
    </xf>
    <xf numFmtId="0" fontId="5" fillId="7" borderId="1" xfId="0" applyFont="1" applyFill="1" applyBorder="1"/>
    <xf numFmtId="0" fontId="5" fillId="5" borderId="1" xfId="0" applyFont="1" applyFill="1" applyBorder="1"/>
    <xf numFmtId="0" fontId="5" fillId="4" borderId="1" xfId="0" applyFont="1" applyFill="1" applyBorder="1" applyAlignment="1">
      <alignment horizontal="center" vertical="center" wrapText="1"/>
    </xf>
    <xf numFmtId="0" fontId="5" fillId="9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9" borderId="1" xfId="0" applyFont="1" applyFill="1" applyBorder="1" applyAlignment="1">
      <alignment wrapText="1"/>
    </xf>
    <xf numFmtId="0" fontId="4" fillId="8" borderId="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/>
    <xf numFmtId="0" fontId="5" fillId="0" borderId="0" xfId="0" applyFont="1" applyAlignment="1">
      <alignment horizontal="center" vertical="center"/>
    </xf>
    <xf numFmtId="0" fontId="2" fillId="4" borderId="1" xfId="0" applyFont="1" applyFill="1" applyBorder="1"/>
    <xf numFmtId="0" fontId="2" fillId="5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top" wrapText="1"/>
    </xf>
    <xf numFmtId="0" fontId="5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left" vertical="top" wrapText="1"/>
    </xf>
    <xf numFmtId="0" fontId="5" fillId="8" borderId="1" xfId="0" applyFont="1" applyFill="1" applyBorder="1" applyAlignment="1">
      <alignment wrapText="1"/>
    </xf>
    <xf numFmtId="0" fontId="5" fillId="0" borderId="1" xfId="0" applyFont="1" applyBorder="1" applyAlignment="1">
      <alignment horizontal="left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7" fillId="0" borderId="0" xfId="1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7" fillId="0" borderId="0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textRotation="90"/>
    </xf>
    <xf numFmtId="0" fontId="2" fillId="0" borderId="7" xfId="0" applyFont="1" applyBorder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364066</xdr:colOff>
      <xdr:row>0</xdr:row>
      <xdr:rowOff>42334</xdr:rowOff>
    </xdr:from>
    <xdr:to>
      <xdr:col>45</xdr:col>
      <xdr:colOff>245163</xdr:colOff>
      <xdr:row>4</xdr:row>
      <xdr:rowOff>250057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010"/>
        <a:stretch/>
      </xdr:blipFill>
      <xdr:spPr>
        <a:xfrm>
          <a:off x="16069733" y="42334"/>
          <a:ext cx="3462497" cy="2078856"/>
        </a:xfrm>
        <a:prstGeom prst="rect">
          <a:avLst/>
        </a:prstGeom>
      </xdr:spPr>
    </xdr:pic>
    <xdr:clientData/>
  </xdr:twoCellAnchor>
  <xdr:twoCellAnchor editAs="oneCell">
    <xdr:from>
      <xdr:col>36</xdr:col>
      <xdr:colOff>330200</xdr:colOff>
      <xdr:row>0</xdr:row>
      <xdr:rowOff>42334</xdr:rowOff>
    </xdr:from>
    <xdr:to>
      <xdr:col>45</xdr:col>
      <xdr:colOff>211297</xdr:colOff>
      <xdr:row>4</xdr:row>
      <xdr:rowOff>250057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010"/>
        <a:stretch/>
      </xdr:blipFill>
      <xdr:spPr>
        <a:xfrm>
          <a:off x="16035867" y="42334"/>
          <a:ext cx="3462497" cy="20788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7"/>
  <sheetViews>
    <sheetView zoomScale="90" zoomScaleNormal="90" workbookViewId="0">
      <selection activeCell="AB13" sqref="AB13"/>
    </sheetView>
  </sheetViews>
  <sheetFormatPr defaultRowHeight="14.4" x14ac:dyDescent="0.3"/>
  <cols>
    <col min="1" max="1" width="8.88671875" style="2"/>
    <col min="2" max="2" width="22.88671875" style="2" customWidth="1"/>
    <col min="3" max="45" width="5.77734375" style="2" customWidth="1"/>
    <col min="46" max="16384" width="8.88671875" style="2"/>
  </cols>
  <sheetData>
    <row r="2" spans="1:46" ht="7.8" customHeight="1" x14ac:dyDescent="0.3"/>
    <row r="3" spans="1:46" ht="101.4" customHeight="1" x14ac:dyDescent="0.3">
      <c r="B3" s="82" t="s">
        <v>110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</row>
    <row r="4" spans="1:46" ht="23.4" customHeight="1" x14ac:dyDescent="0.3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</row>
    <row r="5" spans="1:46" ht="21" x14ac:dyDescent="0.3">
      <c r="A5" s="81" t="s">
        <v>79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</row>
    <row r="6" spans="1:46" ht="28.8" x14ac:dyDescent="0.3">
      <c r="A6" s="88" t="s">
        <v>0</v>
      </c>
      <c r="B6" s="91" t="s">
        <v>39</v>
      </c>
      <c r="C6" s="85" t="s">
        <v>40</v>
      </c>
      <c r="D6" s="86"/>
      <c r="E6" s="86"/>
      <c r="F6" s="87"/>
      <c r="G6" s="3" t="s">
        <v>41</v>
      </c>
      <c r="H6" s="85" t="s">
        <v>42</v>
      </c>
      <c r="I6" s="86"/>
      <c r="J6" s="86"/>
      <c r="K6" s="87"/>
      <c r="L6" s="85" t="s">
        <v>43</v>
      </c>
      <c r="M6" s="86"/>
      <c r="N6" s="86"/>
      <c r="O6" s="87"/>
      <c r="P6" s="3" t="s">
        <v>41</v>
      </c>
      <c r="Q6" s="85" t="s">
        <v>44</v>
      </c>
      <c r="R6" s="86"/>
      <c r="S6" s="86"/>
      <c r="T6" s="3" t="s">
        <v>41</v>
      </c>
      <c r="U6" s="85" t="s">
        <v>45</v>
      </c>
      <c r="V6" s="86"/>
      <c r="W6" s="86"/>
      <c r="X6" s="87"/>
      <c r="Y6" s="3" t="s">
        <v>41</v>
      </c>
      <c r="Z6" s="85" t="s">
        <v>46</v>
      </c>
      <c r="AA6" s="86"/>
      <c r="AB6" s="86"/>
      <c r="AC6" s="3" t="s">
        <v>41</v>
      </c>
      <c r="AD6" s="85" t="s">
        <v>47</v>
      </c>
      <c r="AE6" s="86"/>
      <c r="AF6" s="86"/>
      <c r="AG6" s="3" t="s">
        <v>41</v>
      </c>
      <c r="AH6" s="85" t="s">
        <v>48</v>
      </c>
      <c r="AI6" s="86"/>
      <c r="AJ6" s="86"/>
      <c r="AK6" s="3" t="s">
        <v>41</v>
      </c>
      <c r="AL6" s="85" t="s">
        <v>71</v>
      </c>
      <c r="AM6" s="86"/>
      <c r="AN6" s="86"/>
      <c r="AO6" s="87"/>
      <c r="AP6" s="3" t="s">
        <v>60</v>
      </c>
      <c r="AQ6" s="85" t="s">
        <v>50</v>
      </c>
      <c r="AR6" s="86"/>
      <c r="AS6" s="86"/>
      <c r="AT6" s="3" t="s">
        <v>51</v>
      </c>
    </row>
    <row r="7" spans="1:46" x14ac:dyDescent="0.3">
      <c r="A7" s="89"/>
      <c r="B7" s="92"/>
      <c r="C7" s="78" t="s">
        <v>53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80"/>
      <c r="AT7" s="3"/>
    </row>
    <row r="8" spans="1:46" x14ac:dyDescent="0.3">
      <c r="A8" s="90"/>
      <c r="B8" s="93"/>
      <c r="C8" s="4"/>
      <c r="D8" s="4"/>
      <c r="E8" s="4"/>
      <c r="F8" s="4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3"/>
    </row>
    <row r="9" spans="1:46" x14ac:dyDescent="0.3">
      <c r="A9" s="4"/>
      <c r="B9" s="4"/>
      <c r="C9" s="78" t="s">
        <v>52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80"/>
      <c r="AT9" s="3"/>
    </row>
    <row r="10" spans="1:46" x14ac:dyDescent="0.3">
      <c r="A10" s="4"/>
      <c r="B10" s="4"/>
      <c r="C10" s="4">
        <v>1</v>
      </c>
      <c r="D10" s="4">
        <v>2</v>
      </c>
      <c r="E10" s="4">
        <v>3</v>
      </c>
      <c r="F10" s="4">
        <v>4</v>
      </c>
      <c r="G10" s="4">
        <v>5</v>
      </c>
      <c r="H10" s="4">
        <v>6</v>
      </c>
      <c r="I10" s="4">
        <v>7</v>
      </c>
      <c r="J10" s="4">
        <v>8</v>
      </c>
      <c r="K10" s="4">
        <v>9</v>
      </c>
      <c r="L10" s="4">
        <v>10</v>
      </c>
      <c r="M10" s="4">
        <v>11</v>
      </c>
      <c r="N10" s="4">
        <v>12</v>
      </c>
      <c r="O10" s="4">
        <v>13</v>
      </c>
      <c r="P10" s="4">
        <v>14</v>
      </c>
      <c r="Q10" s="4">
        <v>15</v>
      </c>
      <c r="R10" s="4">
        <v>16</v>
      </c>
      <c r="S10" s="4">
        <v>17</v>
      </c>
      <c r="T10" s="4">
        <v>18</v>
      </c>
      <c r="U10" s="4">
        <v>19</v>
      </c>
      <c r="V10" s="4">
        <v>20</v>
      </c>
      <c r="W10" s="4">
        <v>21</v>
      </c>
      <c r="X10" s="4">
        <v>22</v>
      </c>
      <c r="Y10" s="4">
        <v>23</v>
      </c>
      <c r="Z10" s="4">
        <v>24</v>
      </c>
      <c r="AA10" s="4">
        <v>25</v>
      </c>
      <c r="AB10" s="4">
        <v>26</v>
      </c>
      <c r="AC10" s="4">
        <v>27</v>
      </c>
      <c r="AD10" s="4">
        <v>28</v>
      </c>
      <c r="AE10" s="4">
        <v>29</v>
      </c>
      <c r="AF10" s="4">
        <v>30</v>
      </c>
      <c r="AG10" s="4">
        <v>31</v>
      </c>
      <c r="AH10" s="4">
        <v>32</v>
      </c>
      <c r="AI10" s="4">
        <v>33</v>
      </c>
      <c r="AJ10" s="4">
        <v>34</v>
      </c>
      <c r="AK10" s="4">
        <v>35</v>
      </c>
      <c r="AL10" s="4">
        <v>36</v>
      </c>
      <c r="AM10" s="4">
        <v>37</v>
      </c>
      <c r="AN10" s="4">
        <v>38</v>
      </c>
      <c r="AO10" s="4">
        <v>39</v>
      </c>
      <c r="AP10" s="4">
        <v>40</v>
      </c>
      <c r="AQ10" s="4">
        <v>41</v>
      </c>
      <c r="AR10" s="4">
        <v>42</v>
      </c>
      <c r="AS10" s="4">
        <v>43</v>
      </c>
      <c r="AT10" s="3"/>
    </row>
    <row r="11" spans="1:46" ht="31.2" x14ac:dyDescent="0.3">
      <c r="A11" s="9" t="s">
        <v>96</v>
      </c>
      <c r="B11" s="10" t="s">
        <v>80</v>
      </c>
      <c r="C11" s="1">
        <f>SUM(C12:C25)</f>
        <v>36</v>
      </c>
      <c r="D11" s="1">
        <f t="shared" ref="D11:S11" si="0">SUM(D12:D25)</f>
        <v>36</v>
      </c>
      <c r="E11" s="1">
        <f t="shared" si="0"/>
        <v>36</v>
      </c>
      <c r="F11" s="1">
        <f t="shared" si="0"/>
        <v>36</v>
      </c>
      <c r="G11" s="1">
        <f t="shared" si="0"/>
        <v>36</v>
      </c>
      <c r="H11" s="1">
        <f t="shared" si="0"/>
        <v>36</v>
      </c>
      <c r="I11" s="1">
        <f t="shared" si="0"/>
        <v>36</v>
      </c>
      <c r="J11" s="1">
        <f t="shared" si="0"/>
        <v>36</v>
      </c>
      <c r="K11" s="1">
        <f t="shared" si="0"/>
        <v>36</v>
      </c>
      <c r="L11" s="1">
        <f t="shared" si="0"/>
        <v>36</v>
      </c>
      <c r="M11" s="1">
        <f t="shared" si="0"/>
        <v>36</v>
      </c>
      <c r="N11" s="1">
        <f t="shared" si="0"/>
        <v>36</v>
      </c>
      <c r="O11" s="1">
        <f t="shared" si="0"/>
        <v>36</v>
      </c>
      <c r="P11" s="1">
        <f t="shared" si="0"/>
        <v>36</v>
      </c>
      <c r="Q11" s="1">
        <f t="shared" si="0"/>
        <v>36</v>
      </c>
      <c r="R11" s="1">
        <f t="shared" si="0"/>
        <v>36</v>
      </c>
      <c r="S11" s="1">
        <f t="shared" si="0"/>
        <v>36</v>
      </c>
      <c r="T11" s="12" t="s">
        <v>55</v>
      </c>
      <c r="U11" s="12" t="s">
        <v>55</v>
      </c>
      <c r="V11" s="1">
        <f>SUM(V12:V25)</f>
        <v>36</v>
      </c>
      <c r="W11" s="1">
        <f t="shared" ref="W11:AQ11" si="1">SUM(W12:W25)</f>
        <v>36</v>
      </c>
      <c r="X11" s="1">
        <f t="shared" si="1"/>
        <v>36</v>
      </c>
      <c r="Y11" s="1">
        <f t="shared" si="1"/>
        <v>36</v>
      </c>
      <c r="Z11" s="1">
        <f t="shared" si="1"/>
        <v>36</v>
      </c>
      <c r="AA11" s="1">
        <f t="shared" si="1"/>
        <v>36</v>
      </c>
      <c r="AB11" s="1">
        <f t="shared" si="1"/>
        <v>36</v>
      </c>
      <c r="AC11" s="1">
        <f t="shared" si="1"/>
        <v>36</v>
      </c>
      <c r="AD11" s="1">
        <f t="shared" si="1"/>
        <v>36</v>
      </c>
      <c r="AE11" s="1">
        <f t="shared" si="1"/>
        <v>36</v>
      </c>
      <c r="AF11" s="1">
        <f t="shared" si="1"/>
        <v>36</v>
      </c>
      <c r="AG11" s="1">
        <f t="shared" si="1"/>
        <v>36</v>
      </c>
      <c r="AH11" s="1">
        <f t="shared" si="1"/>
        <v>36</v>
      </c>
      <c r="AI11" s="1">
        <f t="shared" si="1"/>
        <v>36</v>
      </c>
      <c r="AJ11" s="1">
        <f t="shared" si="1"/>
        <v>36</v>
      </c>
      <c r="AK11" s="1">
        <f t="shared" si="1"/>
        <v>36</v>
      </c>
      <c r="AL11" s="1">
        <f t="shared" si="1"/>
        <v>36</v>
      </c>
      <c r="AM11" s="1">
        <f t="shared" si="1"/>
        <v>36</v>
      </c>
      <c r="AN11" s="1">
        <f t="shared" si="1"/>
        <v>36</v>
      </c>
      <c r="AO11" s="1">
        <f t="shared" si="1"/>
        <v>36</v>
      </c>
      <c r="AP11" s="1">
        <f t="shared" si="1"/>
        <v>36</v>
      </c>
      <c r="AQ11" s="1">
        <f t="shared" si="1"/>
        <v>36</v>
      </c>
      <c r="AR11" s="1">
        <v>36</v>
      </c>
      <c r="AS11" s="1">
        <v>36</v>
      </c>
      <c r="AT11" s="72">
        <f>SUM(C11:S11)+SUM(V11:AS11)</f>
        <v>1476</v>
      </c>
    </row>
    <row r="12" spans="1:46" ht="30" customHeight="1" x14ac:dyDescent="0.3">
      <c r="A12" s="46" t="s">
        <v>97</v>
      </c>
      <c r="B12" s="68" t="s">
        <v>81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2" t="s">
        <v>55</v>
      </c>
      <c r="U12" s="12" t="s">
        <v>55</v>
      </c>
      <c r="V12" s="17">
        <v>2</v>
      </c>
      <c r="W12" s="17">
        <v>2</v>
      </c>
      <c r="X12" s="17">
        <v>2</v>
      </c>
      <c r="Y12" s="17">
        <v>2</v>
      </c>
      <c r="Z12" s="17">
        <v>2</v>
      </c>
      <c r="AA12" s="17">
        <v>2</v>
      </c>
      <c r="AB12" s="17">
        <v>2</v>
      </c>
      <c r="AC12" s="17">
        <v>2</v>
      </c>
      <c r="AD12" s="17">
        <v>2</v>
      </c>
      <c r="AE12" s="17">
        <v>2</v>
      </c>
      <c r="AF12" s="17">
        <v>2</v>
      </c>
      <c r="AG12" s="17">
        <v>2</v>
      </c>
      <c r="AH12" s="17">
        <v>2</v>
      </c>
      <c r="AI12" s="17">
        <v>2</v>
      </c>
      <c r="AJ12" s="69">
        <v>2</v>
      </c>
      <c r="AK12" s="69">
        <v>2</v>
      </c>
      <c r="AL12" s="69">
        <v>2</v>
      </c>
      <c r="AM12" s="69">
        <v>2</v>
      </c>
      <c r="AN12" s="69">
        <v>3</v>
      </c>
      <c r="AO12" s="69">
        <v>3</v>
      </c>
      <c r="AP12" s="69">
        <v>3</v>
      </c>
      <c r="AQ12" s="69">
        <v>3</v>
      </c>
      <c r="AR12" s="69">
        <v>3</v>
      </c>
      <c r="AS12" s="70">
        <v>3</v>
      </c>
      <c r="AT12" s="3">
        <f>SUM(C12:S12)+SUM(V12:AS12)</f>
        <v>88</v>
      </c>
    </row>
    <row r="13" spans="1:46" ht="30" customHeight="1" x14ac:dyDescent="0.3">
      <c r="A13" s="46" t="s">
        <v>98</v>
      </c>
      <c r="B13" s="68" t="s">
        <v>82</v>
      </c>
      <c r="C13" s="17">
        <v>3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>
        <v>3</v>
      </c>
      <c r="K13" s="17">
        <v>3</v>
      </c>
      <c r="L13" s="17">
        <v>2</v>
      </c>
      <c r="M13" s="17">
        <v>2</v>
      </c>
      <c r="N13" s="17">
        <v>2</v>
      </c>
      <c r="O13" s="17">
        <v>2</v>
      </c>
      <c r="P13" s="17">
        <v>2</v>
      </c>
      <c r="Q13" s="17">
        <v>2</v>
      </c>
      <c r="R13" s="17">
        <v>2</v>
      </c>
      <c r="S13" s="17">
        <v>2</v>
      </c>
      <c r="T13" s="12" t="s">
        <v>55</v>
      </c>
      <c r="U13" s="12" t="s">
        <v>55</v>
      </c>
      <c r="V13" s="17">
        <v>3</v>
      </c>
      <c r="W13" s="17">
        <v>3</v>
      </c>
      <c r="X13" s="17">
        <v>3</v>
      </c>
      <c r="Y13" s="17">
        <v>3</v>
      </c>
      <c r="Z13" s="17">
        <v>3</v>
      </c>
      <c r="AA13" s="17">
        <v>3</v>
      </c>
      <c r="AB13" s="17">
        <v>3</v>
      </c>
      <c r="AC13" s="17">
        <v>3</v>
      </c>
      <c r="AD13" s="17">
        <v>3</v>
      </c>
      <c r="AE13" s="17">
        <v>3</v>
      </c>
      <c r="AF13" s="17">
        <v>3</v>
      </c>
      <c r="AG13" s="17">
        <v>3</v>
      </c>
      <c r="AH13" s="17">
        <v>3</v>
      </c>
      <c r="AI13" s="17">
        <v>3</v>
      </c>
      <c r="AJ13" s="69">
        <v>3</v>
      </c>
      <c r="AK13" s="69">
        <v>3</v>
      </c>
      <c r="AL13" s="69">
        <v>3</v>
      </c>
      <c r="AM13" s="69">
        <v>3</v>
      </c>
      <c r="AN13" s="69">
        <v>3</v>
      </c>
      <c r="AO13" s="69">
        <v>3</v>
      </c>
      <c r="AP13" s="69">
        <v>3</v>
      </c>
      <c r="AQ13" s="69">
        <v>3</v>
      </c>
      <c r="AR13" s="69">
        <v>3</v>
      </c>
      <c r="AS13" s="70">
        <v>3</v>
      </c>
      <c r="AT13" s="3">
        <f t="shared" ref="AT13:AT26" si="2">SUM(C13:S13)+SUM(V13:AS13)</f>
        <v>115</v>
      </c>
    </row>
    <row r="14" spans="1:46" ht="30" customHeight="1" x14ac:dyDescent="0.3">
      <c r="A14" s="46" t="s">
        <v>99</v>
      </c>
      <c r="B14" s="68" t="s">
        <v>83</v>
      </c>
      <c r="C14" s="17">
        <v>2</v>
      </c>
      <c r="D14" s="17">
        <v>2</v>
      </c>
      <c r="E14" s="17">
        <v>2</v>
      </c>
      <c r="F14" s="17">
        <v>2</v>
      </c>
      <c r="G14" s="17">
        <v>2</v>
      </c>
      <c r="H14" s="17">
        <v>2</v>
      </c>
      <c r="I14" s="17">
        <v>2</v>
      </c>
      <c r="J14" s="17">
        <v>2</v>
      </c>
      <c r="K14" s="17">
        <v>2</v>
      </c>
      <c r="L14" s="17">
        <v>2</v>
      </c>
      <c r="M14" s="17">
        <v>2</v>
      </c>
      <c r="N14" s="17">
        <v>2</v>
      </c>
      <c r="O14" s="17">
        <v>2</v>
      </c>
      <c r="P14" s="17">
        <v>2</v>
      </c>
      <c r="Q14" s="17">
        <v>2</v>
      </c>
      <c r="R14" s="17">
        <v>2</v>
      </c>
      <c r="S14" s="17">
        <v>2</v>
      </c>
      <c r="T14" s="12" t="s">
        <v>55</v>
      </c>
      <c r="U14" s="12" t="s">
        <v>55</v>
      </c>
      <c r="V14" s="17">
        <v>2</v>
      </c>
      <c r="W14" s="17">
        <v>2</v>
      </c>
      <c r="X14" s="17">
        <v>2</v>
      </c>
      <c r="Y14" s="17">
        <v>2</v>
      </c>
      <c r="Z14" s="17">
        <v>2</v>
      </c>
      <c r="AA14" s="17">
        <v>2</v>
      </c>
      <c r="AB14" s="17">
        <v>2</v>
      </c>
      <c r="AC14" s="17">
        <v>2</v>
      </c>
      <c r="AD14" s="17">
        <v>2</v>
      </c>
      <c r="AE14" s="17">
        <v>2</v>
      </c>
      <c r="AF14" s="17">
        <v>2</v>
      </c>
      <c r="AG14" s="17">
        <v>2</v>
      </c>
      <c r="AH14" s="17">
        <v>2</v>
      </c>
      <c r="AI14" s="17">
        <v>2</v>
      </c>
      <c r="AJ14" s="69">
        <v>2</v>
      </c>
      <c r="AK14" s="69">
        <v>2</v>
      </c>
      <c r="AL14" s="69">
        <v>2</v>
      </c>
      <c r="AM14" s="69">
        <v>2</v>
      </c>
      <c r="AN14" s="69">
        <v>2</v>
      </c>
      <c r="AO14" s="69">
        <v>2</v>
      </c>
      <c r="AP14" s="69">
        <v>2</v>
      </c>
      <c r="AQ14" s="69">
        <v>2</v>
      </c>
      <c r="AR14" s="69">
        <v>2</v>
      </c>
      <c r="AS14" s="70">
        <v>2</v>
      </c>
      <c r="AT14" s="3">
        <f t="shared" si="2"/>
        <v>82</v>
      </c>
    </row>
    <row r="15" spans="1:46" ht="30" customHeight="1" x14ac:dyDescent="0.3">
      <c r="A15" s="46" t="s">
        <v>100</v>
      </c>
      <c r="B15" s="68" t="s">
        <v>84</v>
      </c>
      <c r="C15" s="17">
        <v>6</v>
      </c>
      <c r="D15" s="17">
        <v>6</v>
      </c>
      <c r="E15" s="17">
        <v>6</v>
      </c>
      <c r="F15" s="17">
        <v>6</v>
      </c>
      <c r="G15" s="17">
        <v>6</v>
      </c>
      <c r="H15" s="17">
        <v>6</v>
      </c>
      <c r="I15" s="17">
        <v>6</v>
      </c>
      <c r="J15" s="17">
        <v>6</v>
      </c>
      <c r="K15" s="17">
        <v>6</v>
      </c>
      <c r="L15" s="17">
        <v>6</v>
      </c>
      <c r="M15" s="17">
        <v>6</v>
      </c>
      <c r="N15" s="17">
        <v>6</v>
      </c>
      <c r="O15" s="17">
        <v>6</v>
      </c>
      <c r="P15" s="17">
        <v>6</v>
      </c>
      <c r="Q15" s="17">
        <v>6</v>
      </c>
      <c r="R15" s="17">
        <v>6</v>
      </c>
      <c r="S15" s="17">
        <v>6</v>
      </c>
      <c r="T15" s="12" t="s">
        <v>55</v>
      </c>
      <c r="U15" s="12" t="s">
        <v>55</v>
      </c>
      <c r="V15" s="17">
        <v>6</v>
      </c>
      <c r="W15" s="17">
        <v>6</v>
      </c>
      <c r="X15" s="17">
        <v>6</v>
      </c>
      <c r="Y15" s="17">
        <v>6</v>
      </c>
      <c r="Z15" s="17">
        <v>6</v>
      </c>
      <c r="AA15" s="17">
        <v>6</v>
      </c>
      <c r="AB15" s="17">
        <v>6</v>
      </c>
      <c r="AC15" s="17">
        <v>6</v>
      </c>
      <c r="AD15" s="17">
        <v>6</v>
      </c>
      <c r="AE15" s="17">
        <v>6</v>
      </c>
      <c r="AF15" s="17">
        <v>6</v>
      </c>
      <c r="AG15" s="17">
        <v>6</v>
      </c>
      <c r="AH15" s="17">
        <v>6</v>
      </c>
      <c r="AI15" s="17">
        <v>6</v>
      </c>
      <c r="AJ15" s="69">
        <v>6</v>
      </c>
      <c r="AK15" s="69">
        <v>6</v>
      </c>
      <c r="AL15" s="69">
        <v>6</v>
      </c>
      <c r="AM15" s="69">
        <v>6</v>
      </c>
      <c r="AN15" s="69">
        <v>6</v>
      </c>
      <c r="AO15" s="69">
        <v>6</v>
      </c>
      <c r="AP15" s="69">
        <v>6</v>
      </c>
      <c r="AQ15" s="69">
        <v>6</v>
      </c>
      <c r="AR15" s="69">
        <v>6</v>
      </c>
      <c r="AS15" s="70">
        <v>6</v>
      </c>
      <c r="AT15" s="3">
        <f t="shared" si="2"/>
        <v>246</v>
      </c>
    </row>
    <row r="16" spans="1:46" ht="30" customHeight="1" x14ac:dyDescent="0.3">
      <c r="A16" s="46" t="s">
        <v>101</v>
      </c>
      <c r="B16" s="68" t="s">
        <v>85</v>
      </c>
      <c r="C16" s="69">
        <v>4</v>
      </c>
      <c r="D16" s="69">
        <v>4</v>
      </c>
      <c r="E16" s="69">
        <v>4</v>
      </c>
      <c r="F16" s="69">
        <v>4</v>
      </c>
      <c r="G16" s="69">
        <v>4</v>
      </c>
      <c r="H16" s="69">
        <v>4</v>
      </c>
      <c r="I16" s="69">
        <v>4</v>
      </c>
      <c r="J16" s="69">
        <v>4</v>
      </c>
      <c r="K16" s="69">
        <v>4</v>
      </c>
      <c r="L16" s="69">
        <v>4</v>
      </c>
      <c r="M16" s="69">
        <v>4</v>
      </c>
      <c r="N16" s="69">
        <v>4</v>
      </c>
      <c r="O16" s="69">
        <v>4</v>
      </c>
      <c r="P16" s="69">
        <v>4</v>
      </c>
      <c r="Q16" s="69">
        <v>4</v>
      </c>
      <c r="R16" s="69">
        <v>4</v>
      </c>
      <c r="S16" s="69">
        <v>4</v>
      </c>
      <c r="T16" s="12" t="s">
        <v>55</v>
      </c>
      <c r="U16" s="12" t="s">
        <v>55</v>
      </c>
      <c r="V16" s="3">
        <v>3</v>
      </c>
      <c r="W16" s="3">
        <v>3</v>
      </c>
      <c r="X16" s="3">
        <v>3</v>
      </c>
      <c r="Y16" s="3">
        <v>3</v>
      </c>
      <c r="Z16" s="3">
        <v>3</v>
      </c>
      <c r="AA16" s="3">
        <v>3</v>
      </c>
      <c r="AB16" s="3">
        <v>3</v>
      </c>
      <c r="AC16" s="3">
        <v>3</v>
      </c>
      <c r="AD16" s="3">
        <v>3</v>
      </c>
      <c r="AE16" s="3">
        <v>3</v>
      </c>
      <c r="AF16" s="3">
        <v>3</v>
      </c>
      <c r="AG16" s="3">
        <v>3</v>
      </c>
      <c r="AH16" s="3">
        <v>3</v>
      </c>
      <c r="AI16" s="3">
        <v>3</v>
      </c>
      <c r="AJ16" s="70">
        <v>3</v>
      </c>
      <c r="AK16" s="70">
        <v>3</v>
      </c>
      <c r="AL16" s="70">
        <v>3</v>
      </c>
      <c r="AM16" s="70">
        <v>3</v>
      </c>
      <c r="AN16" s="70">
        <v>3</v>
      </c>
      <c r="AO16" s="70">
        <v>3</v>
      </c>
      <c r="AP16" s="70">
        <v>4</v>
      </c>
      <c r="AQ16" s="70">
        <v>4</v>
      </c>
      <c r="AR16" s="70">
        <v>4</v>
      </c>
      <c r="AS16" s="70">
        <v>4</v>
      </c>
      <c r="AT16" s="3">
        <f t="shared" si="2"/>
        <v>144</v>
      </c>
    </row>
    <row r="17" spans="1:46" ht="30" customHeight="1" x14ac:dyDescent="0.3">
      <c r="A17" s="46" t="s">
        <v>102</v>
      </c>
      <c r="B17" s="68" t="s">
        <v>86</v>
      </c>
      <c r="C17" s="69">
        <v>2</v>
      </c>
      <c r="D17" s="69">
        <v>2</v>
      </c>
      <c r="E17" s="69">
        <v>2</v>
      </c>
      <c r="F17" s="69">
        <v>2</v>
      </c>
      <c r="G17" s="69">
        <v>2</v>
      </c>
      <c r="H17" s="69">
        <v>2</v>
      </c>
      <c r="I17" s="69">
        <v>2</v>
      </c>
      <c r="J17" s="69">
        <v>2</v>
      </c>
      <c r="K17" s="69">
        <v>2</v>
      </c>
      <c r="L17" s="69">
        <v>3</v>
      </c>
      <c r="M17" s="69">
        <v>3</v>
      </c>
      <c r="N17" s="69">
        <v>3</v>
      </c>
      <c r="O17" s="69">
        <v>3</v>
      </c>
      <c r="P17" s="69">
        <v>3</v>
      </c>
      <c r="Q17" s="69">
        <v>3</v>
      </c>
      <c r="R17" s="69">
        <v>3</v>
      </c>
      <c r="S17" s="69">
        <v>3</v>
      </c>
      <c r="T17" s="12" t="s">
        <v>55</v>
      </c>
      <c r="U17" s="12" t="s">
        <v>55</v>
      </c>
      <c r="V17" s="3">
        <v>3</v>
      </c>
      <c r="W17" s="3">
        <v>3</v>
      </c>
      <c r="X17" s="3">
        <v>3</v>
      </c>
      <c r="Y17" s="3">
        <v>3</v>
      </c>
      <c r="Z17" s="3">
        <v>3</v>
      </c>
      <c r="AA17" s="3">
        <v>3</v>
      </c>
      <c r="AB17" s="3">
        <v>3</v>
      </c>
      <c r="AC17" s="3">
        <v>3</v>
      </c>
      <c r="AD17" s="3">
        <v>3</v>
      </c>
      <c r="AE17" s="3">
        <v>3</v>
      </c>
      <c r="AF17" s="3">
        <v>3</v>
      </c>
      <c r="AG17" s="3">
        <v>3</v>
      </c>
      <c r="AH17" s="3">
        <v>3</v>
      </c>
      <c r="AI17" s="3">
        <v>3</v>
      </c>
      <c r="AJ17" s="70">
        <v>3</v>
      </c>
      <c r="AK17" s="70">
        <v>3</v>
      </c>
      <c r="AL17" s="70">
        <v>3</v>
      </c>
      <c r="AM17" s="70">
        <v>3</v>
      </c>
      <c r="AN17" s="70">
        <v>3</v>
      </c>
      <c r="AO17" s="70">
        <v>3</v>
      </c>
      <c r="AP17" s="70">
        <v>3</v>
      </c>
      <c r="AQ17" s="70">
        <v>3</v>
      </c>
      <c r="AR17" s="69">
        <v>3</v>
      </c>
      <c r="AS17" s="70">
        <v>3</v>
      </c>
      <c r="AT17" s="3">
        <f t="shared" si="2"/>
        <v>114</v>
      </c>
    </row>
    <row r="18" spans="1:46" ht="30" customHeight="1" x14ac:dyDescent="0.3">
      <c r="A18" s="46" t="s">
        <v>103</v>
      </c>
      <c r="B18" s="68" t="s">
        <v>87</v>
      </c>
      <c r="C18" s="17">
        <v>4</v>
      </c>
      <c r="D18" s="17">
        <v>4</v>
      </c>
      <c r="E18" s="17">
        <v>4</v>
      </c>
      <c r="F18" s="17">
        <v>4</v>
      </c>
      <c r="G18" s="17">
        <v>4</v>
      </c>
      <c r="H18" s="17">
        <v>4</v>
      </c>
      <c r="I18" s="17">
        <v>4</v>
      </c>
      <c r="J18" s="17">
        <v>4</v>
      </c>
      <c r="K18" s="17">
        <v>4</v>
      </c>
      <c r="L18" s="17">
        <v>4</v>
      </c>
      <c r="M18" s="17">
        <v>4</v>
      </c>
      <c r="N18" s="17">
        <v>4</v>
      </c>
      <c r="O18" s="17">
        <v>4</v>
      </c>
      <c r="P18" s="17">
        <v>5</v>
      </c>
      <c r="Q18" s="17">
        <v>5</v>
      </c>
      <c r="R18" s="17">
        <v>5</v>
      </c>
      <c r="S18" s="17">
        <v>5</v>
      </c>
      <c r="T18" s="12" t="s">
        <v>55</v>
      </c>
      <c r="U18" s="12" t="s">
        <v>55</v>
      </c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70"/>
      <c r="AK18" s="70"/>
      <c r="AL18" s="70"/>
      <c r="AM18" s="70"/>
      <c r="AN18" s="70"/>
      <c r="AO18" s="70"/>
      <c r="AP18" s="70"/>
      <c r="AQ18" s="70"/>
      <c r="AR18" s="69"/>
      <c r="AS18" s="70"/>
      <c r="AT18" s="3">
        <f t="shared" si="2"/>
        <v>72</v>
      </c>
    </row>
    <row r="19" spans="1:46" ht="30" customHeight="1" x14ac:dyDescent="0.3">
      <c r="A19" s="46" t="s">
        <v>104</v>
      </c>
      <c r="B19" s="68" t="s">
        <v>88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2" t="s">
        <v>55</v>
      </c>
      <c r="U19" s="12" t="s">
        <v>55</v>
      </c>
      <c r="V19" s="3">
        <v>3</v>
      </c>
      <c r="W19" s="3">
        <v>3</v>
      </c>
      <c r="X19" s="3">
        <v>3</v>
      </c>
      <c r="Y19" s="3">
        <v>3</v>
      </c>
      <c r="Z19" s="3">
        <v>3</v>
      </c>
      <c r="AA19" s="3">
        <v>3</v>
      </c>
      <c r="AB19" s="3">
        <v>3</v>
      </c>
      <c r="AC19" s="3">
        <v>3</v>
      </c>
      <c r="AD19" s="3">
        <v>3</v>
      </c>
      <c r="AE19" s="3">
        <v>3</v>
      </c>
      <c r="AF19" s="3">
        <v>3</v>
      </c>
      <c r="AG19" s="3">
        <v>3</v>
      </c>
      <c r="AH19" s="3">
        <v>3</v>
      </c>
      <c r="AI19" s="3">
        <v>3</v>
      </c>
      <c r="AJ19" s="70">
        <v>3</v>
      </c>
      <c r="AK19" s="70">
        <v>3</v>
      </c>
      <c r="AL19" s="70">
        <v>3</v>
      </c>
      <c r="AM19" s="70">
        <v>3</v>
      </c>
      <c r="AN19" s="70">
        <v>3</v>
      </c>
      <c r="AO19" s="70">
        <v>3</v>
      </c>
      <c r="AP19" s="70">
        <v>3</v>
      </c>
      <c r="AQ19" s="70">
        <v>3</v>
      </c>
      <c r="AR19" s="70">
        <v>3</v>
      </c>
      <c r="AS19" s="70">
        <v>3</v>
      </c>
      <c r="AT19" s="3">
        <f t="shared" si="2"/>
        <v>72</v>
      </c>
    </row>
    <row r="20" spans="1:46" ht="30" customHeight="1" x14ac:dyDescent="0.3">
      <c r="A20" s="46" t="s">
        <v>105</v>
      </c>
      <c r="B20" s="68" t="s">
        <v>89</v>
      </c>
      <c r="C20" s="17">
        <v>4</v>
      </c>
      <c r="D20" s="17">
        <v>4</v>
      </c>
      <c r="E20" s="17">
        <v>4</v>
      </c>
      <c r="F20" s="17">
        <v>4</v>
      </c>
      <c r="G20" s="17">
        <v>4</v>
      </c>
      <c r="H20" s="17">
        <v>4</v>
      </c>
      <c r="I20" s="17">
        <v>4</v>
      </c>
      <c r="J20" s="17">
        <v>4</v>
      </c>
      <c r="K20" s="17">
        <v>4</v>
      </c>
      <c r="L20" s="17">
        <v>4</v>
      </c>
      <c r="M20" s="17">
        <v>4</v>
      </c>
      <c r="N20" s="17">
        <v>4</v>
      </c>
      <c r="O20" s="17">
        <v>4</v>
      </c>
      <c r="P20" s="17">
        <v>4</v>
      </c>
      <c r="Q20" s="17">
        <v>4</v>
      </c>
      <c r="R20" s="17">
        <v>4</v>
      </c>
      <c r="S20" s="17">
        <v>4</v>
      </c>
      <c r="T20" s="12" t="s">
        <v>55</v>
      </c>
      <c r="U20" s="12" t="s">
        <v>55</v>
      </c>
      <c r="V20" s="3">
        <v>3</v>
      </c>
      <c r="W20" s="3">
        <v>3</v>
      </c>
      <c r="X20" s="3">
        <v>3</v>
      </c>
      <c r="Y20" s="3">
        <v>3</v>
      </c>
      <c r="Z20" s="3">
        <v>3</v>
      </c>
      <c r="AA20" s="3">
        <v>3</v>
      </c>
      <c r="AB20" s="3">
        <v>3</v>
      </c>
      <c r="AC20" s="3">
        <v>3</v>
      </c>
      <c r="AD20" s="3">
        <v>3</v>
      </c>
      <c r="AE20" s="3">
        <v>3</v>
      </c>
      <c r="AF20" s="3">
        <v>3</v>
      </c>
      <c r="AG20" s="3">
        <v>3</v>
      </c>
      <c r="AH20" s="3">
        <v>3</v>
      </c>
      <c r="AI20" s="3">
        <v>3</v>
      </c>
      <c r="AJ20" s="70">
        <v>3</v>
      </c>
      <c r="AK20" s="70">
        <v>3</v>
      </c>
      <c r="AL20" s="70">
        <v>3</v>
      </c>
      <c r="AM20" s="70">
        <v>3</v>
      </c>
      <c r="AN20" s="70">
        <v>3</v>
      </c>
      <c r="AO20" s="70">
        <v>3</v>
      </c>
      <c r="AP20" s="70">
        <v>3</v>
      </c>
      <c r="AQ20" s="70">
        <v>3</v>
      </c>
      <c r="AR20" s="69">
        <v>3</v>
      </c>
      <c r="AS20" s="70">
        <v>3</v>
      </c>
      <c r="AT20" s="3">
        <f t="shared" si="2"/>
        <v>140</v>
      </c>
    </row>
    <row r="21" spans="1:46" ht="30" customHeight="1" x14ac:dyDescent="0.3">
      <c r="A21" s="46" t="s">
        <v>106</v>
      </c>
      <c r="B21" s="68" t="s">
        <v>90</v>
      </c>
      <c r="C21" s="17">
        <v>2</v>
      </c>
      <c r="D21" s="17">
        <v>2</v>
      </c>
      <c r="E21" s="17">
        <v>2</v>
      </c>
      <c r="F21" s="17">
        <v>2</v>
      </c>
      <c r="G21" s="17">
        <v>2</v>
      </c>
      <c r="H21" s="17">
        <v>2</v>
      </c>
      <c r="I21" s="17">
        <v>2</v>
      </c>
      <c r="J21" s="17">
        <v>2</v>
      </c>
      <c r="K21" s="17">
        <v>2</v>
      </c>
      <c r="L21" s="17">
        <v>2</v>
      </c>
      <c r="M21" s="17">
        <v>2</v>
      </c>
      <c r="N21" s="17">
        <v>2</v>
      </c>
      <c r="O21" s="17">
        <v>2</v>
      </c>
      <c r="P21" s="17">
        <v>2</v>
      </c>
      <c r="Q21" s="17">
        <v>2</v>
      </c>
      <c r="R21" s="17">
        <v>2</v>
      </c>
      <c r="S21" s="17">
        <v>2</v>
      </c>
      <c r="T21" s="12" t="s">
        <v>55</v>
      </c>
      <c r="U21" s="12" t="s">
        <v>55</v>
      </c>
      <c r="V21" s="3">
        <v>5</v>
      </c>
      <c r="W21" s="3">
        <v>5</v>
      </c>
      <c r="X21" s="3">
        <v>5</v>
      </c>
      <c r="Y21" s="3">
        <v>5</v>
      </c>
      <c r="Z21" s="3">
        <v>5</v>
      </c>
      <c r="AA21" s="3">
        <v>5</v>
      </c>
      <c r="AB21" s="3">
        <v>5</v>
      </c>
      <c r="AC21" s="3">
        <v>5</v>
      </c>
      <c r="AD21" s="3">
        <v>5</v>
      </c>
      <c r="AE21" s="3">
        <v>5</v>
      </c>
      <c r="AF21" s="3">
        <v>5</v>
      </c>
      <c r="AG21" s="3">
        <v>5</v>
      </c>
      <c r="AH21" s="3">
        <v>5</v>
      </c>
      <c r="AI21" s="3">
        <v>5</v>
      </c>
      <c r="AJ21" s="70">
        <v>5</v>
      </c>
      <c r="AK21" s="70">
        <v>5</v>
      </c>
      <c r="AL21" s="70">
        <v>5</v>
      </c>
      <c r="AM21" s="70">
        <v>5</v>
      </c>
      <c r="AN21" s="70">
        <v>4</v>
      </c>
      <c r="AO21" s="70">
        <v>4</v>
      </c>
      <c r="AP21" s="70">
        <v>4</v>
      </c>
      <c r="AQ21" s="70">
        <v>4</v>
      </c>
      <c r="AR21" s="70">
        <v>4</v>
      </c>
      <c r="AS21" s="70">
        <v>4</v>
      </c>
      <c r="AT21" s="3">
        <f t="shared" si="2"/>
        <v>148</v>
      </c>
    </row>
    <row r="22" spans="1:46" ht="30" customHeight="1" x14ac:dyDescent="0.3">
      <c r="A22" s="46" t="s">
        <v>107</v>
      </c>
      <c r="B22" s="68" t="s">
        <v>91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2" t="s">
        <v>55</v>
      </c>
      <c r="U22" s="12" t="s">
        <v>55</v>
      </c>
      <c r="V22" s="17">
        <v>3</v>
      </c>
      <c r="W22" s="17">
        <v>3</v>
      </c>
      <c r="X22" s="17">
        <v>3</v>
      </c>
      <c r="Y22" s="17">
        <v>3</v>
      </c>
      <c r="Z22" s="17">
        <v>3</v>
      </c>
      <c r="AA22" s="17">
        <v>3</v>
      </c>
      <c r="AB22" s="17">
        <v>3</v>
      </c>
      <c r="AC22" s="17">
        <v>3</v>
      </c>
      <c r="AD22" s="17">
        <v>3</v>
      </c>
      <c r="AE22" s="17">
        <v>3</v>
      </c>
      <c r="AF22" s="17">
        <v>3</v>
      </c>
      <c r="AG22" s="17">
        <v>3</v>
      </c>
      <c r="AH22" s="17">
        <v>3</v>
      </c>
      <c r="AI22" s="17">
        <v>3</v>
      </c>
      <c r="AJ22" s="69">
        <v>3</v>
      </c>
      <c r="AK22" s="69">
        <v>3</v>
      </c>
      <c r="AL22" s="69">
        <v>3</v>
      </c>
      <c r="AM22" s="69">
        <v>3</v>
      </c>
      <c r="AN22" s="69">
        <v>3</v>
      </c>
      <c r="AO22" s="69">
        <v>3</v>
      </c>
      <c r="AP22" s="69">
        <v>3</v>
      </c>
      <c r="AQ22" s="69">
        <v>3</v>
      </c>
      <c r="AR22" s="69">
        <v>3</v>
      </c>
      <c r="AS22" s="69">
        <v>3</v>
      </c>
      <c r="AT22" s="3">
        <f t="shared" si="2"/>
        <v>72</v>
      </c>
    </row>
    <row r="23" spans="1:46" ht="30" customHeight="1" x14ac:dyDescent="0.3">
      <c r="A23" s="46" t="s">
        <v>108</v>
      </c>
      <c r="B23" s="68" t="s">
        <v>8</v>
      </c>
      <c r="C23" s="17">
        <v>2</v>
      </c>
      <c r="D23" s="17">
        <v>2</v>
      </c>
      <c r="E23" s="17">
        <v>2</v>
      </c>
      <c r="F23" s="17">
        <v>2</v>
      </c>
      <c r="G23" s="17">
        <v>2</v>
      </c>
      <c r="H23" s="17">
        <v>2</v>
      </c>
      <c r="I23" s="17">
        <v>2</v>
      </c>
      <c r="J23" s="17">
        <v>2</v>
      </c>
      <c r="K23" s="17">
        <v>2</v>
      </c>
      <c r="L23" s="17">
        <v>2</v>
      </c>
      <c r="M23" s="17">
        <v>2</v>
      </c>
      <c r="N23" s="17">
        <v>2</v>
      </c>
      <c r="O23" s="17">
        <v>2</v>
      </c>
      <c r="P23" s="17">
        <v>2</v>
      </c>
      <c r="Q23" s="17">
        <v>2</v>
      </c>
      <c r="R23" s="17">
        <v>2</v>
      </c>
      <c r="S23" s="17">
        <v>2</v>
      </c>
      <c r="T23" s="12" t="s">
        <v>55</v>
      </c>
      <c r="U23" s="12" t="s">
        <v>55</v>
      </c>
      <c r="V23" s="17">
        <v>2</v>
      </c>
      <c r="W23" s="17">
        <v>2</v>
      </c>
      <c r="X23" s="17">
        <v>2</v>
      </c>
      <c r="Y23" s="17">
        <v>2</v>
      </c>
      <c r="Z23" s="17">
        <v>2</v>
      </c>
      <c r="AA23" s="17">
        <v>2</v>
      </c>
      <c r="AB23" s="17">
        <v>2</v>
      </c>
      <c r="AC23" s="17">
        <v>2</v>
      </c>
      <c r="AD23" s="17">
        <v>2</v>
      </c>
      <c r="AE23" s="17">
        <v>2</v>
      </c>
      <c r="AF23" s="17">
        <v>2</v>
      </c>
      <c r="AG23" s="17">
        <v>2</v>
      </c>
      <c r="AH23" s="17">
        <v>2</v>
      </c>
      <c r="AI23" s="17">
        <v>2</v>
      </c>
      <c r="AJ23" s="69">
        <v>2</v>
      </c>
      <c r="AK23" s="69">
        <v>2</v>
      </c>
      <c r="AL23" s="69">
        <v>2</v>
      </c>
      <c r="AM23" s="69">
        <v>2</v>
      </c>
      <c r="AN23" s="69">
        <v>2</v>
      </c>
      <c r="AO23" s="69">
        <v>2</v>
      </c>
      <c r="AP23" s="69">
        <v>2</v>
      </c>
      <c r="AQ23" s="69">
        <v>2</v>
      </c>
      <c r="AR23" s="69">
        <v>2</v>
      </c>
      <c r="AS23" s="69">
        <v>2</v>
      </c>
      <c r="AT23" s="3">
        <f t="shared" si="2"/>
        <v>82</v>
      </c>
    </row>
    <row r="24" spans="1:46" ht="30" customHeight="1" x14ac:dyDescent="0.3">
      <c r="A24" s="46" t="s">
        <v>109</v>
      </c>
      <c r="B24" s="68" t="s">
        <v>92</v>
      </c>
      <c r="C24" s="17">
        <v>5</v>
      </c>
      <c r="D24" s="17">
        <v>5</v>
      </c>
      <c r="E24" s="17">
        <v>5</v>
      </c>
      <c r="F24" s="17">
        <v>5</v>
      </c>
      <c r="G24" s="17">
        <v>5</v>
      </c>
      <c r="H24" s="17">
        <v>4</v>
      </c>
      <c r="I24" s="17">
        <v>4</v>
      </c>
      <c r="J24" s="17">
        <v>4</v>
      </c>
      <c r="K24" s="17">
        <v>4</v>
      </c>
      <c r="L24" s="17">
        <v>4</v>
      </c>
      <c r="M24" s="17">
        <v>4</v>
      </c>
      <c r="N24" s="17">
        <v>4</v>
      </c>
      <c r="O24" s="17">
        <v>4</v>
      </c>
      <c r="P24" s="17">
        <v>3</v>
      </c>
      <c r="Q24" s="17">
        <v>3</v>
      </c>
      <c r="R24" s="17">
        <v>3</v>
      </c>
      <c r="S24" s="17">
        <v>3</v>
      </c>
      <c r="T24" s="12" t="s">
        <v>55</v>
      </c>
      <c r="U24" s="12" t="s">
        <v>55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69"/>
      <c r="AK24" s="69"/>
      <c r="AL24" s="69"/>
      <c r="AM24" s="69"/>
      <c r="AN24" s="69"/>
      <c r="AO24" s="69"/>
      <c r="AP24" s="69"/>
      <c r="AQ24" s="69"/>
      <c r="AR24" s="69"/>
      <c r="AS24" s="70"/>
      <c r="AT24" s="3">
        <f t="shared" si="2"/>
        <v>69</v>
      </c>
    </row>
    <row r="25" spans="1:46" ht="30" customHeight="1" x14ac:dyDescent="0.3">
      <c r="A25" s="46"/>
      <c r="B25" s="68" t="s">
        <v>93</v>
      </c>
      <c r="C25" s="17"/>
      <c r="D25" s="17"/>
      <c r="E25" s="17"/>
      <c r="F25" s="17"/>
      <c r="G25" s="17"/>
      <c r="H25" s="17">
        <v>1</v>
      </c>
      <c r="I25" s="17">
        <v>1</v>
      </c>
      <c r="J25" s="17">
        <v>1</v>
      </c>
      <c r="K25" s="17">
        <v>1</v>
      </c>
      <c r="L25" s="17">
        <v>1</v>
      </c>
      <c r="M25" s="17">
        <v>1</v>
      </c>
      <c r="N25" s="17">
        <v>1</v>
      </c>
      <c r="O25" s="17">
        <v>1</v>
      </c>
      <c r="P25" s="17">
        <v>1</v>
      </c>
      <c r="Q25" s="17">
        <v>1</v>
      </c>
      <c r="R25" s="17">
        <v>1</v>
      </c>
      <c r="S25" s="17">
        <v>1</v>
      </c>
      <c r="T25" s="12" t="s">
        <v>55</v>
      </c>
      <c r="U25" s="12" t="s">
        <v>55</v>
      </c>
      <c r="V25" s="17">
        <v>1</v>
      </c>
      <c r="W25" s="17">
        <v>1</v>
      </c>
      <c r="X25" s="17">
        <v>1</v>
      </c>
      <c r="Y25" s="17">
        <v>1</v>
      </c>
      <c r="Z25" s="17">
        <v>1</v>
      </c>
      <c r="AA25" s="17">
        <v>1</v>
      </c>
      <c r="AB25" s="17">
        <v>1</v>
      </c>
      <c r="AC25" s="17">
        <v>1</v>
      </c>
      <c r="AD25" s="17">
        <v>1</v>
      </c>
      <c r="AE25" s="17">
        <v>1</v>
      </c>
      <c r="AF25" s="17">
        <v>1</v>
      </c>
      <c r="AG25" s="17">
        <v>1</v>
      </c>
      <c r="AH25" s="17">
        <v>1</v>
      </c>
      <c r="AI25" s="17">
        <v>1</v>
      </c>
      <c r="AJ25" s="69">
        <v>1</v>
      </c>
      <c r="AK25" s="69">
        <v>1</v>
      </c>
      <c r="AL25" s="69">
        <v>1</v>
      </c>
      <c r="AM25" s="69">
        <v>1</v>
      </c>
      <c r="AN25" s="69">
        <v>1</v>
      </c>
      <c r="AO25" s="69">
        <v>1</v>
      </c>
      <c r="AP25" s="69"/>
      <c r="AQ25" s="69"/>
      <c r="AR25" s="69"/>
      <c r="AS25" s="69"/>
      <c r="AT25" s="3">
        <f t="shared" si="2"/>
        <v>32</v>
      </c>
    </row>
    <row r="26" spans="1:46" ht="30" customHeight="1" x14ac:dyDescent="0.3">
      <c r="A26" s="83" t="s">
        <v>61</v>
      </c>
      <c r="B26" s="84"/>
      <c r="C26" s="17">
        <f>SUM(C12:C25)</f>
        <v>36</v>
      </c>
      <c r="D26" s="17">
        <f t="shared" ref="D26:S26" si="3">SUM(D12:D25)</f>
        <v>36</v>
      </c>
      <c r="E26" s="17">
        <f t="shared" si="3"/>
        <v>36</v>
      </c>
      <c r="F26" s="17">
        <f t="shared" si="3"/>
        <v>36</v>
      </c>
      <c r="G26" s="17">
        <f t="shared" si="3"/>
        <v>36</v>
      </c>
      <c r="H26" s="17">
        <f t="shared" si="3"/>
        <v>36</v>
      </c>
      <c r="I26" s="17">
        <f t="shared" si="3"/>
        <v>36</v>
      </c>
      <c r="J26" s="17">
        <f t="shared" si="3"/>
        <v>36</v>
      </c>
      <c r="K26" s="17">
        <f t="shared" si="3"/>
        <v>36</v>
      </c>
      <c r="L26" s="17">
        <f t="shared" si="3"/>
        <v>36</v>
      </c>
      <c r="M26" s="17">
        <f t="shared" si="3"/>
        <v>36</v>
      </c>
      <c r="N26" s="17">
        <f t="shared" si="3"/>
        <v>36</v>
      </c>
      <c r="O26" s="17">
        <f t="shared" si="3"/>
        <v>36</v>
      </c>
      <c r="P26" s="17">
        <f t="shared" si="3"/>
        <v>36</v>
      </c>
      <c r="Q26" s="17">
        <f t="shared" si="3"/>
        <v>36</v>
      </c>
      <c r="R26" s="17">
        <f t="shared" si="3"/>
        <v>36</v>
      </c>
      <c r="S26" s="17">
        <f t="shared" si="3"/>
        <v>36</v>
      </c>
      <c r="T26" s="12" t="s">
        <v>55</v>
      </c>
      <c r="U26" s="12" t="s">
        <v>55</v>
      </c>
      <c r="V26" s="17">
        <f t="shared" ref="V26:AQ26" si="4">SUM(V12:V25)</f>
        <v>36</v>
      </c>
      <c r="W26" s="17">
        <f t="shared" si="4"/>
        <v>36</v>
      </c>
      <c r="X26" s="17">
        <f t="shared" si="4"/>
        <v>36</v>
      </c>
      <c r="Y26" s="17">
        <f t="shared" si="4"/>
        <v>36</v>
      </c>
      <c r="Z26" s="17">
        <f t="shared" si="4"/>
        <v>36</v>
      </c>
      <c r="AA26" s="17">
        <f t="shared" si="4"/>
        <v>36</v>
      </c>
      <c r="AB26" s="17">
        <f t="shared" si="4"/>
        <v>36</v>
      </c>
      <c r="AC26" s="17">
        <f t="shared" si="4"/>
        <v>36</v>
      </c>
      <c r="AD26" s="17">
        <f t="shared" si="4"/>
        <v>36</v>
      </c>
      <c r="AE26" s="17">
        <f t="shared" si="4"/>
        <v>36</v>
      </c>
      <c r="AF26" s="17">
        <f t="shared" si="4"/>
        <v>36</v>
      </c>
      <c r="AG26" s="17">
        <f t="shared" si="4"/>
        <v>36</v>
      </c>
      <c r="AH26" s="17">
        <f t="shared" si="4"/>
        <v>36</v>
      </c>
      <c r="AI26" s="17">
        <f t="shared" si="4"/>
        <v>36</v>
      </c>
      <c r="AJ26" s="17">
        <f t="shared" si="4"/>
        <v>36</v>
      </c>
      <c r="AK26" s="17">
        <f t="shared" si="4"/>
        <v>36</v>
      </c>
      <c r="AL26" s="17">
        <f t="shared" si="4"/>
        <v>36</v>
      </c>
      <c r="AM26" s="17">
        <f t="shared" si="4"/>
        <v>36</v>
      </c>
      <c r="AN26" s="69">
        <f t="shared" si="4"/>
        <v>36</v>
      </c>
      <c r="AO26" s="69">
        <f t="shared" si="4"/>
        <v>36</v>
      </c>
      <c r="AP26" s="69">
        <f t="shared" si="4"/>
        <v>36</v>
      </c>
      <c r="AQ26" s="69">
        <f t="shared" si="4"/>
        <v>36</v>
      </c>
      <c r="AR26" s="69">
        <v>36</v>
      </c>
      <c r="AS26" s="69">
        <v>36</v>
      </c>
      <c r="AT26" s="73">
        <f t="shared" si="2"/>
        <v>1476</v>
      </c>
    </row>
    <row r="27" spans="1:46" x14ac:dyDescent="0.3">
      <c r="I27" s="2">
        <v>1</v>
      </c>
    </row>
  </sheetData>
  <mergeCells count="17">
    <mergeCell ref="Q6:S6"/>
    <mergeCell ref="C7:AS7"/>
    <mergeCell ref="A5:O5"/>
    <mergeCell ref="B3:O3"/>
    <mergeCell ref="C9:AS9"/>
    <mergeCell ref="A26:B26"/>
    <mergeCell ref="U6:X6"/>
    <mergeCell ref="Z6:AB6"/>
    <mergeCell ref="AD6:AF6"/>
    <mergeCell ref="AH6:AJ6"/>
    <mergeCell ref="AL6:AO6"/>
    <mergeCell ref="AQ6:AS6"/>
    <mergeCell ref="A6:A8"/>
    <mergeCell ref="B6:B8"/>
    <mergeCell ref="C6:F6"/>
    <mergeCell ref="H6:K6"/>
    <mergeCell ref="L6:O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8"/>
  <sheetViews>
    <sheetView zoomScale="80" zoomScaleNormal="80" workbookViewId="0">
      <selection activeCell="O15" sqref="O15"/>
    </sheetView>
  </sheetViews>
  <sheetFormatPr defaultRowHeight="14.4" x14ac:dyDescent="0.3"/>
  <cols>
    <col min="1" max="1" width="8.5546875" style="2" customWidth="1"/>
    <col min="2" max="2" width="23.88671875" style="2" customWidth="1"/>
    <col min="3" max="6" width="4.5546875" style="2" customWidth="1"/>
    <col min="7" max="7" width="4" style="2" customWidth="1"/>
    <col min="8" max="15" width="5.33203125" style="2" customWidth="1"/>
    <col min="16" max="16" width="4" style="2" customWidth="1"/>
    <col min="17" max="19" width="5.33203125" style="2" customWidth="1"/>
    <col min="20" max="20" width="4" style="2" customWidth="1"/>
    <col min="21" max="24" width="5.33203125" style="2" customWidth="1"/>
    <col min="25" max="25" width="4" style="2" customWidth="1"/>
    <col min="26" max="28" width="5.33203125" style="2" customWidth="1"/>
    <col min="29" max="29" width="4" style="2" customWidth="1"/>
    <col min="30" max="32" width="5.33203125" style="2" customWidth="1"/>
    <col min="33" max="33" width="4" style="2" customWidth="1"/>
    <col min="34" max="36" width="5.33203125" style="2" customWidth="1"/>
    <col min="37" max="37" width="4" style="2" customWidth="1"/>
    <col min="38" max="38" width="5.33203125" style="2" customWidth="1"/>
    <col min="39" max="42" width="5.5546875" style="2" customWidth="1"/>
    <col min="43" max="45" width="5.33203125" style="2" customWidth="1"/>
    <col min="46" max="46" width="9" style="2" customWidth="1"/>
    <col min="47" max="16384" width="8.88671875" style="2"/>
  </cols>
  <sheetData>
    <row r="1" spans="1:46" ht="2.4" customHeight="1" x14ac:dyDescent="0.3"/>
    <row r="3" spans="1:46" ht="21" x14ac:dyDescent="0.3">
      <c r="A3" s="94" t="s">
        <v>62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46" ht="48" customHeight="1" x14ac:dyDescent="0.3">
      <c r="A4" s="88" t="s">
        <v>0</v>
      </c>
      <c r="B4" s="91" t="s">
        <v>39</v>
      </c>
      <c r="C4" s="85" t="s">
        <v>40</v>
      </c>
      <c r="D4" s="86"/>
      <c r="E4" s="86"/>
      <c r="F4" s="87"/>
      <c r="G4" s="3" t="s">
        <v>41</v>
      </c>
      <c r="H4" s="85" t="s">
        <v>42</v>
      </c>
      <c r="I4" s="86"/>
      <c r="J4" s="86"/>
      <c r="K4" s="87"/>
      <c r="L4" s="85" t="s">
        <v>43</v>
      </c>
      <c r="M4" s="86"/>
      <c r="N4" s="86"/>
      <c r="O4" s="87"/>
      <c r="P4" s="3" t="s">
        <v>41</v>
      </c>
      <c r="Q4" s="85" t="s">
        <v>44</v>
      </c>
      <c r="R4" s="86"/>
      <c r="S4" s="86"/>
      <c r="T4" s="3" t="s">
        <v>41</v>
      </c>
      <c r="U4" s="85" t="s">
        <v>45</v>
      </c>
      <c r="V4" s="86"/>
      <c r="W4" s="86"/>
      <c r="X4" s="87"/>
      <c r="Y4" s="3" t="s">
        <v>41</v>
      </c>
      <c r="Z4" s="85" t="s">
        <v>46</v>
      </c>
      <c r="AA4" s="86"/>
      <c r="AB4" s="86"/>
      <c r="AC4" s="3" t="s">
        <v>41</v>
      </c>
      <c r="AD4" s="85" t="s">
        <v>47</v>
      </c>
      <c r="AE4" s="86"/>
      <c r="AF4" s="86"/>
      <c r="AG4" s="3" t="s">
        <v>41</v>
      </c>
      <c r="AH4" s="85" t="s">
        <v>48</v>
      </c>
      <c r="AI4" s="86"/>
      <c r="AJ4" s="86"/>
      <c r="AK4" s="3" t="s">
        <v>41</v>
      </c>
      <c r="AL4" s="85" t="s">
        <v>71</v>
      </c>
      <c r="AM4" s="86"/>
      <c r="AN4" s="86"/>
      <c r="AO4" s="87"/>
      <c r="AP4" s="3" t="s">
        <v>60</v>
      </c>
      <c r="AQ4" s="85" t="s">
        <v>50</v>
      </c>
      <c r="AR4" s="86"/>
      <c r="AS4" s="86"/>
      <c r="AT4" s="3" t="s">
        <v>51</v>
      </c>
    </row>
    <row r="5" spans="1:46" x14ac:dyDescent="0.3">
      <c r="A5" s="89"/>
      <c r="B5" s="92"/>
      <c r="C5" s="78" t="s">
        <v>53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80"/>
      <c r="AT5" s="3"/>
    </row>
    <row r="6" spans="1:46" ht="23.25" customHeight="1" x14ac:dyDescent="0.3">
      <c r="A6" s="90"/>
      <c r="B6" s="93"/>
      <c r="C6" s="4"/>
      <c r="D6" s="4"/>
      <c r="E6" s="4"/>
      <c r="F6" s="4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3"/>
    </row>
    <row r="7" spans="1:46" x14ac:dyDescent="0.3">
      <c r="A7" s="4"/>
      <c r="B7" s="4"/>
      <c r="C7" s="78" t="s">
        <v>78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80"/>
      <c r="AT7" s="3"/>
    </row>
    <row r="8" spans="1:46" x14ac:dyDescent="0.3">
      <c r="A8" s="4"/>
      <c r="B8" s="4"/>
      <c r="C8" s="4">
        <v>1</v>
      </c>
      <c r="D8" s="4">
        <v>2</v>
      </c>
      <c r="E8" s="4">
        <v>3</v>
      </c>
      <c r="F8" s="4">
        <v>4</v>
      </c>
      <c r="G8" s="4">
        <v>5</v>
      </c>
      <c r="H8" s="4">
        <v>6</v>
      </c>
      <c r="I8" s="4">
        <v>7</v>
      </c>
      <c r="J8" s="4">
        <v>8</v>
      </c>
      <c r="K8" s="4">
        <v>9</v>
      </c>
      <c r="L8" s="4">
        <v>10</v>
      </c>
      <c r="M8" s="4">
        <v>11</v>
      </c>
      <c r="N8" s="4">
        <v>12</v>
      </c>
      <c r="O8" s="4">
        <v>13</v>
      </c>
      <c r="P8" s="4">
        <v>14</v>
      </c>
      <c r="Q8" s="4">
        <v>15</v>
      </c>
      <c r="R8" s="4">
        <v>16</v>
      </c>
      <c r="S8" s="4">
        <v>17</v>
      </c>
      <c r="T8" s="6">
        <v>18</v>
      </c>
      <c r="U8" s="6">
        <v>19</v>
      </c>
      <c r="V8" s="4">
        <v>20</v>
      </c>
      <c r="W8" s="4">
        <v>21</v>
      </c>
      <c r="X8" s="4">
        <v>22</v>
      </c>
      <c r="Y8" s="4">
        <v>23</v>
      </c>
      <c r="Z8" s="4">
        <v>24</v>
      </c>
      <c r="AA8" s="4">
        <v>25</v>
      </c>
      <c r="AB8" s="4">
        <v>26</v>
      </c>
      <c r="AC8" s="4">
        <v>27</v>
      </c>
      <c r="AD8" s="4">
        <v>28</v>
      </c>
      <c r="AE8" s="4">
        <v>29</v>
      </c>
      <c r="AF8" s="4">
        <v>30</v>
      </c>
      <c r="AG8" s="4">
        <v>31</v>
      </c>
      <c r="AH8" s="4">
        <v>32</v>
      </c>
      <c r="AI8" s="4">
        <v>33</v>
      </c>
      <c r="AJ8" s="4">
        <v>34</v>
      </c>
      <c r="AK8" s="4">
        <v>35</v>
      </c>
      <c r="AL8" s="4">
        <v>36</v>
      </c>
      <c r="AM8" s="7">
        <v>37</v>
      </c>
      <c r="AN8" s="7">
        <v>38</v>
      </c>
      <c r="AO8" s="7">
        <v>39</v>
      </c>
      <c r="AP8" s="7">
        <v>40</v>
      </c>
      <c r="AQ8" s="7">
        <v>41</v>
      </c>
      <c r="AR8" s="7">
        <v>42</v>
      </c>
      <c r="AS8" s="58">
        <v>43</v>
      </c>
      <c r="AT8" s="3"/>
    </row>
    <row r="9" spans="1:46" ht="33.75" customHeight="1" x14ac:dyDescent="0.3">
      <c r="A9" s="9" t="s">
        <v>2</v>
      </c>
      <c r="B9" s="10" t="s">
        <v>54</v>
      </c>
      <c r="C9" s="1">
        <f>SUM(C10+C11+C12+ C13)</f>
        <v>8</v>
      </c>
      <c r="D9" s="1">
        <f t="shared" ref="D9:AL9" si="0">SUM(D10+D11+D12+ D13)</f>
        <v>8</v>
      </c>
      <c r="E9" s="1">
        <f t="shared" si="0"/>
        <v>8</v>
      </c>
      <c r="F9" s="1">
        <f t="shared" si="0"/>
        <v>8</v>
      </c>
      <c r="G9" s="1">
        <f t="shared" si="0"/>
        <v>8</v>
      </c>
      <c r="H9" s="1">
        <f t="shared" si="0"/>
        <v>8</v>
      </c>
      <c r="I9" s="1">
        <f t="shared" si="0"/>
        <v>8</v>
      </c>
      <c r="J9" s="1">
        <f t="shared" si="0"/>
        <v>8</v>
      </c>
      <c r="K9" s="1">
        <f t="shared" si="0"/>
        <v>8</v>
      </c>
      <c r="L9" s="1">
        <f t="shared" si="0"/>
        <v>8</v>
      </c>
      <c r="M9" s="1">
        <f t="shared" si="0"/>
        <v>8</v>
      </c>
      <c r="N9" s="1">
        <f t="shared" si="0"/>
        <v>8</v>
      </c>
      <c r="O9" s="1">
        <f t="shared" si="0"/>
        <v>8</v>
      </c>
      <c r="P9" s="1">
        <f t="shared" si="0"/>
        <v>8</v>
      </c>
      <c r="Q9" s="1">
        <f t="shared" si="0"/>
        <v>8</v>
      </c>
      <c r="R9" s="1">
        <f t="shared" si="0"/>
        <v>8</v>
      </c>
      <c r="S9" s="1">
        <f t="shared" si="0"/>
        <v>8</v>
      </c>
      <c r="T9" s="12" t="s">
        <v>55</v>
      </c>
      <c r="U9" s="12" t="s">
        <v>55</v>
      </c>
      <c r="V9" s="1">
        <f t="shared" si="0"/>
        <v>7</v>
      </c>
      <c r="W9" s="1">
        <f t="shared" si="0"/>
        <v>7</v>
      </c>
      <c r="X9" s="1">
        <f t="shared" si="0"/>
        <v>7</v>
      </c>
      <c r="Y9" s="1">
        <f t="shared" si="0"/>
        <v>7</v>
      </c>
      <c r="Z9" s="1">
        <f t="shared" si="0"/>
        <v>7</v>
      </c>
      <c r="AA9" s="1">
        <f t="shared" si="0"/>
        <v>7</v>
      </c>
      <c r="AB9" s="1">
        <f t="shared" si="0"/>
        <v>7</v>
      </c>
      <c r="AC9" s="1">
        <f t="shared" si="0"/>
        <v>7</v>
      </c>
      <c r="AD9" s="1">
        <f t="shared" si="0"/>
        <v>7</v>
      </c>
      <c r="AE9" s="1">
        <f t="shared" si="0"/>
        <v>7</v>
      </c>
      <c r="AF9" s="1">
        <f t="shared" si="0"/>
        <v>7</v>
      </c>
      <c r="AG9" s="1">
        <f t="shared" si="0"/>
        <v>7</v>
      </c>
      <c r="AH9" s="1">
        <f t="shared" si="0"/>
        <v>7</v>
      </c>
      <c r="AI9" s="1">
        <f t="shared" si="0"/>
        <v>7</v>
      </c>
      <c r="AJ9" s="1">
        <f t="shared" si="0"/>
        <v>7</v>
      </c>
      <c r="AK9" s="1">
        <f t="shared" si="0"/>
        <v>7</v>
      </c>
      <c r="AL9" s="1">
        <f t="shared" si="0"/>
        <v>9</v>
      </c>
      <c r="AM9" s="59"/>
      <c r="AN9" s="59"/>
      <c r="AO9" s="59"/>
      <c r="AP9" s="59"/>
      <c r="AQ9" s="59"/>
      <c r="AR9" s="59"/>
      <c r="AS9" s="60"/>
      <c r="AT9" s="72">
        <f>SUM(C9:S9)+SUM(V9:AL9)</f>
        <v>257</v>
      </c>
    </row>
    <row r="10" spans="1:46" ht="17.25" customHeight="1" x14ac:dyDescent="0.3">
      <c r="A10" s="15" t="s">
        <v>3</v>
      </c>
      <c r="B10" s="35" t="s">
        <v>5</v>
      </c>
      <c r="C10" s="17">
        <v>2</v>
      </c>
      <c r="D10" s="17">
        <v>2</v>
      </c>
      <c r="E10" s="17">
        <v>2</v>
      </c>
      <c r="F10" s="17">
        <v>2</v>
      </c>
      <c r="G10" s="17">
        <v>2</v>
      </c>
      <c r="H10" s="17">
        <v>2</v>
      </c>
      <c r="I10" s="17">
        <v>2</v>
      </c>
      <c r="J10" s="17">
        <v>2</v>
      </c>
      <c r="K10" s="17">
        <v>2</v>
      </c>
      <c r="L10" s="17">
        <v>2</v>
      </c>
      <c r="M10" s="17">
        <v>2</v>
      </c>
      <c r="N10" s="17">
        <v>2</v>
      </c>
      <c r="O10" s="17">
        <v>2</v>
      </c>
      <c r="P10" s="17">
        <v>2</v>
      </c>
      <c r="Q10" s="17">
        <v>2</v>
      </c>
      <c r="R10" s="17">
        <v>2</v>
      </c>
      <c r="S10" s="17">
        <v>2</v>
      </c>
      <c r="T10" s="12" t="s">
        <v>55</v>
      </c>
      <c r="U10" s="12" t="s">
        <v>55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1</v>
      </c>
      <c r="AC10" s="3">
        <v>1</v>
      </c>
      <c r="AD10" s="3">
        <v>1</v>
      </c>
      <c r="AE10" s="3">
        <v>1</v>
      </c>
      <c r="AF10" s="3">
        <v>1</v>
      </c>
      <c r="AG10" s="3">
        <v>1</v>
      </c>
      <c r="AH10" s="3">
        <v>1</v>
      </c>
      <c r="AI10" s="3">
        <v>1</v>
      </c>
      <c r="AJ10" s="3">
        <v>1</v>
      </c>
      <c r="AK10" s="3">
        <v>1</v>
      </c>
      <c r="AL10" s="3">
        <v>1</v>
      </c>
      <c r="AM10" s="59"/>
      <c r="AN10" s="59"/>
      <c r="AO10" s="59"/>
      <c r="AP10" s="59"/>
      <c r="AQ10" s="59"/>
      <c r="AR10" s="59"/>
      <c r="AS10" s="60"/>
      <c r="AT10" s="3">
        <f>SUM(C10:S10)+SUM(V10:AL10)</f>
        <v>51</v>
      </c>
    </row>
    <row r="11" spans="1:46" ht="47.25" customHeight="1" x14ac:dyDescent="0.3">
      <c r="A11" s="15" t="s">
        <v>4</v>
      </c>
      <c r="B11" s="35" t="s">
        <v>6</v>
      </c>
      <c r="C11" s="17">
        <v>2</v>
      </c>
      <c r="D11" s="17">
        <v>2</v>
      </c>
      <c r="E11" s="17">
        <v>2</v>
      </c>
      <c r="F11" s="17">
        <v>2</v>
      </c>
      <c r="G11" s="17">
        <v>2</v>
      </c>
      <c r="H11" s="17">
        <v>2</v>
      </c>
      <c r="I11" s="17">
        <v>2</v>
      </c>
      <c r="J11" s="17">
        <v>2</v>
      </c>
      <c r="K11" s="17">
        <v>2</v>
      </c>
      <c r="L11" s="17">
        <v>2</v>
      </c>
      <c r="M11" s="17">
        <v>2</v>
      </c>
      <c r="N11" s="17">
        <v>2</v>
      </c>
      <c r="O11" s="17">
        <v>2</v>
      </c>
      <c r="P11" s="17">
        <v>2</v>
      </c>
      <c r="Q11" s="17">
        <v>2</v>
      </c>
      <c r="R11" s="17">
        <v>2</v>
      </c>
      <c r="S11" s="17">
        <v>2</v>
      </c>
      <c r="T11" s="12" t="s">
        <v>55</v>
      </c>
      <c r="U11" s="12" t="s">
        <v>55</v>
      </c>
      <c r="V11" s="3">
        <v>2</v>
      </c>
      <c r="W11" s="3">
        <v>2</v>
      </c>
      <c r="X11" s="3">
        <v>2</v>
      </c>
      <c r="Y11" s="3">
        <v>2</v>
      </c>
      <c r="Z11" s="3">
        <v>2</v>
      </c>
      <c r="AA11" s="3">
        <v>2</v>
      </c>
      <c r="AB11" s="3">
        <v>2</v>
      </c>
      <c r="AC11" s="3">
        <v>2</v>
      </c>
      <c r="AD11" s="3">
        <v>2</v>
      </c>
      <c r="AE11" s="3">
        <v>2</v>
      </c>
      <c r="AF11" s="3">
        <v>2</v>
      </c>
      <c r="AG11" s="3">
        <v>2</v>
      </c>
      <c r="AH11" s="3">
        <v>2</v>
      </c>
      <c r="AI11" s="3">
        <v>2</v>
      </c>
      <c r="AJ11" s="3">
        <v>2</v>
      </c>
      <c r="AK11" s="3">
        <v>2</v>
      </c>
      <c r="AL11" s="3">
        <v>4</v>
      </c>
      <c r="AM11" s="59"/>
      <c r="AN11" s="59"/>
      <c r="AO11" s="59"/>
      <c r="AP11" s="59"/>
      <c r="AQ11" s="59"/>
      <c r="AR11" s="59"/>
      <c r="AS11" s="60"/>
      <c r="AT11" s="3">
        <f t="shared" ref="AT11:AT28" si="1">SUM(C11:S11)+SUM(V11:AL11)</f>
        <v>70</v>
      </c>
    </row>
    <row r="12" spans="1:46" ht="28.5" customHeight="1" x14ac:dyDescent="0.3">
      <c r="A12" s="15" t="s">
        <v>9</v>
      </c>
      <c r="B12" s="35" t="s">
        <v>7</v>
      </c>
      <c r="C12" s="17">
        <v>2</v>
      </c>
      <c r="D12" s="17">
        <v>2</v>
      </c>
      <c r="E12" s="17">
        <v>2</v>
      </c>
      <c r="F12" s="17">
        <v>2</v>
      </c>
      <c r="G12" s="17">
        <v>2</v>
      </c>
      <c r="H12" s="17">
        <v>2</v>
      </c>
      <c r="I12" s="17">
        <v>2</v>
      </c>
      <c r="J12" s="17">
        <v>2</v>
      </c>
      <c r="K12" s="17">
        <v>2</v>
      </c>
      <c r="L12" s="17">
        <v>2</v>
      </c>
      <c r="M12" s="17">
        <v>2</v>
      </c>
      <c r="N12" s="17">
        <v>2</v>
      </c>
      <c r="O12" s="17">
        <v>2</v>
      </c>
      <c r="P12" s="17">
        <v>2</v>
      </c>
      <c r="Q12" s="17">
        <v>2</v>
      </c>
      <c r="R12" s="17">
        <v>2</v>
      </c>
      <c r="S12" s="17">
        <v>2</v>
      </c>
      <c r="T12" s="12" t="s">
        <v>55</v>
      </c>
      <c r="U12" s="12" t="s">
        <v>55</v>
      </c>
      <c r="V12" s="3">
        <v>2</v>
      </c>
      <c r="W12" s="3">
        <v>2</v>
      </c>
      <c r="X12" s="3">
        <v>2</v>
      </c>
      <c r="Y12" s="3">
        <v>2</v>
      </c>
      <c r="Z12" s="3">
        <v>2</v>
      </c>
      <c r="AA12" s="3">
        <v>2</v>
      </c>
      <c r="AB12" s="3">
        <v>2</v>
      </c>
      <c r="AC12" s="3">
        <v>2</v>
      </c>
      <c r="AD12" s="3">
        <v>2</v>
      </c>
      <c r="AE12" s="3">
        <v>2</v>
      </c>
      <c r="AF12" s="3">
        <v>2</v>
      </c>
      <c r="AG12" s="3">
        <v>2</v>
      </c>
      <c r="AH12" s="3">
        <v>2</v>
      </c>
      <c r="AI12" s="3">
        <v>2</v>
      </c>
      <c r="AJ12" s="3">
        <v>2</v>
      </c>
      <c r="AK12" s="3">
        <v>2</v>
      </c>
      <c r="AL12" s="3">
        <v>2</v>
      </c>
      <c r="AM12" s="59"/>
      <c r="AN12" s="59"/>
      <c r="AO12" s="59"/>
      <c r="AP12" s="59"/>
      <c r="AQ12" s="59"/>
      <c r="AR12" s="59"/>
      <c r="AS12" s="60"/>
      <c r="AT12" s="3">
        <f t="shared" si="1"/>
        <v>68</v>
      </c>
    </row>
    <row r="13" spans="1:46" ht="18" customHeight="1" x14ac:dyDescent="0.3">
      <c r="A13" s="15" t="s">
        <v>10</v>
      </c>
      <c r="B13" s="35" t="s">
        <v>8</v>
      </c>
      <c r="C13" s="17">
        <v>2</v>
      </c>
      <c r="D13" s="17">
        <v>2</v>
      </c>
      <c r="E13" s="17">
        <v>2</v>
      </c>
      <c r="F13" s="17">
        <v>2</v>
      </c>
      <c r="G13" s="17">
        <v>2</v>
      </c>
      <c r="H13" s="17">
        <v>2</v>
      </c>
      <c r="I13" s="17">
        <v>2</v>
      </c>
      <c r="J13" s="17">
        <v>2</v>
      </c>
      <c r="K13" s="17">
        <v>2</v>
      </c>
      <c r="L13" s="17">
        <v>2</v>
      </c>
      <c r="M13" s="17">
        <v>2</v>
      </c>
      <c r="N13" s="17">
        <v>2</v>
      </c>
      <c r="O13" s="17">
        <v>2</v>
      </c>
      <c r="P13" s="17">
        <v>2</v>
      </c>
      <c r="Q13" s="17">
        <v>2</v>
      </c>
      <c r="R13" s="17">
        <v>2</v>
      </c>
      <c r="S13" s="17">
        <v>2</v>
      </c>
      <c r="T13" s="12" t="s">
        <v>55</v>
      </c>
      <c r="U13" s="12" t="s">
        <v>55</v>
      </c>
      <c r="V13" s="3">
        <v>2</v>
      </c>
      <c r="W13" s="3">
        <v>2</v>
      </c>
      <c r="X13" s="3">
        <v>2</v>
      </c>
      <c r="Y13" s="3">
        <v>2</v>
      </c>
      <c r="Z13" s="3">
        <v>2</v>
      </c>
      <c r="AA13" s="3">
        <v>2</v>
      </c>
      <c r="AB13" s="3">
        <v>2</v>
      </c>
      <c r="AC13" s="3">
        <v>2</v>
      </c>
      <c r="AD13" s="3">
        <v>2</v>
      </c>
      <c r="AE13" s="3">
        <v>2</v>
      </c>
      <c r="AF13" s="3">
        <v>2</v>
      </c>
      <c r="AG13" s="3">
        <v>2</v>
      </c>
      <c r="AH13" s="3">
        <v>2</v>
      </c>
      <c r="AI13" s="3">
        <v>2</v>
      </c>
      <c r="AJ13" s="3">
        <v>2</v>
      </c>
      <c r="AK13" s="3">
        <v>2</v>
      </c>
      <c r="AL13" s="3">
        <v>2</v>
      </c>
      <c r="AM13" s="59"/>
      <c r="AN13" s="59"/>
      <c r="AO13" s="59"/>
      <c r="AP13" s="59"/>
      <c r="AQ13" s="59"/>
      <c r="AR13" s="59"/>
      <c r="AS13" s="60"/>
      <c r="AT13" s="3">
        <f t="shared" si="1"/>
        <v>68</v>
      </c>
    </row>
    <row r="14" spans="1:46" ht="31.2" x14ac:dyDescent="0.3">
      <c r="A14" s="9" t="s">
        <v>11</v>
      </c>
      <c r="B14" s="61" t="s">
        <v>56</v>
      </c>
      <c r="C14" s="1">
        <f>SUM(C15:C20)</f>
        <v>10</v>
      </c>
      <c r="D14" s="1">
        <f t="shared" ref="D14:AL14" si="2">SUM(D15:D20)</f>
        <v>10</v>
      </c>
      <c r="E14" s="1">
        <f t="shared" si="2"/>
        <v>10</v>
      </c>
      <c r="F14" s="1">
        <f t="shared" si="2"/>
        <v>10</v>
      </c>
      <c r="G14" s="1">
        <f t="shared" si="2"/>
        <v>10</v>
      </c>
      <c r="H14" s="1">
        <f t="shared" si="2"/>
        <v>10</v>
      </c>
      <c r="I14" s="1">
        <f t="shared" si="2"/>
        <v>10</v>
      </c>
      <c r="J14" s="1">
        <f t="shared" si="2"/>
        <v>10</v>
      </c>
      <c r="K14" s="1">
        <f t="shared" si="2"/>
        <v>10</v>
      </c>
      <c r="L14" s="1">
        <f t="shared" si="2"/>
        <v>10</v>
      </c>
      <c r="M14" s="1">
        <f t="shared" si="2"/>
        <v>10</v>
      </c>
      <c r="N14" s="1">
        <f t="shared" si="2"/>
        <v>10</v>
      </c>
      <c r="O14" s="1">
        <f t="shared" si="2"/>
        <v>10</v>
      </c>
      <c r="P14" s="1">
        <f t="shared" si="2"/>
        <v>10</v>
      </c>
      <c r="Q14" s="1">
        <f t="shared" si="2"/>
        <v>10</v>
      </c>
      <c r="R14" s="1">
        <f t="shared" si="2"/>
        <v>10</v>
      </c>
      <c r="S14" s="1">
        <f t="shared" si="2"/>
        <v>10</v>
      </c>
      <c r="T14" s="12" t="s">
        <v>55</v>
      </c>
      <c r="U14" s="12" t="s">
        <v>55</v>
      </c>
      <c r="V14" s="1">
        <f t="shared" si="2"/>
        <v>11</v>
      </c>
      <c r="W14" s="1">
        <f t="shared" si="2"/>
        <v>11</v>
      </c>
      <c r="X14" s="1">
        <f t="shared" si="2"/>
        <v>11</v>
      </c>
      <c r="Y14" s="1">
        <f t="shared" si="2"/>
        <v>11</v>
      </c>
      <c r="Z14" s="1">
        <f t="shared" si="2"/>
        <v>11</v>
      </c>
      <c r="AA14" s="1">
        <f t="shared" si="2"/>
        <v>11</v>
      </c>
      <c r="AB14" s="1">
        <f t="shared" si="2"/>
        <v>11</v>
      </c>
      <c r="AC14" s="1">
        <f t="shared" si="2"/>
        <v>11</v>
      </c>
      <c r="AD14" s="1">
        <f t="shared" si="2"/>
        <v>11</v>
      </c>
      <c r="AE14" s="1">
        <f t="shared" si="2"/>
        <v>11</v>
      </c>
      <c r="AF14" s="1">
        <f t="shared" si="2"/>
        <v>11</v>
      </c>
      <c r="AG14" s="1">
        <f t="shared" si="2"/>
        <v>11</v>
      </c>
      <c r="AH14" s="1">
        <f t="shared" si="2"/>
        <v>11</v>
      </c>
      <c r="AI14" s="1">
        <f t="shared" si="2"/>
        <v>11</v>
      </c>
      <c r="AJ14" s="1">
        <f t="shared" si="2"/>
        <v>11</v>
      </c>
      <c r="AK14" s="1">
        <f t="shared" si="2"/>
        <v>11</v>
      </c>
      <c r="AL14" s="1">
        <f t="shared" si="2"/>
        <v>9</v>
      </c>
      <c r="AM14" s="59"/>
      <c r="AN14" s="59"/>
      <c r="AO14" s="59"/>
      <c r="AP14" s="59"/>
      <c r="AQ14" s="59"/>
      <c r="AR14" s="59"/>
      <c r="AS14" s="60"/>
      <c r="AT14" s="72">
        <f t="shared" si="1"/>
        <v>355</v>
      </c>
    </row>
    <row r="15" spans="1:46" ht="62.4" x14ac:dyDescent="0.3">
      <c r="A15" s="15" t="s">
        <v>12</v>
      </c>
      <c r="B15" s="35" t="s">
        <v>14</v>
      </c>
      <c r="C15" s="17">
        <v>2</v>
      </c>
      <c r="D15" s="17">
        <v>2</v>
      </c>
      <c r="E15" s="17">
        <v>2</v>
      </c>
      <c r="F15" s="17">
        <v>2</v>
      </c>
      <c r="G15" s="17">
        <v>2</v>
      </c>
      <c r="H15" s="17">
        <v>2</v>
      </c>
      <c r="I15" s="17">
        <v>2</v>
      </c>
      <c r="J15" s="17">
        <v>2</v>
      </c>
      <c r="K15" s="17">
        <v>2</v>
      </c>
      <c r="L15" s="17">
        <v>2</v>
      </c>
      <c r="M15" s="17">
        <v>2</v>
      </c>
      <c r="N15" s="17">
        <v>2</v>
      </c>
      <c r="O15" s="17">
        <v>2</v>
      </c>
      <c r="P15" s="17">
        <v>2</v>
      </c>
      <c r="Q15" s="17">
        <v>2</v>
      </c>
      <c r="R15" s="17">
        <v>2</v>
      </c>
      <c r="S15" s="17">
        <v>2</v>
      </c>
      <c r="T15" s="12" t="s">
        <v>55</v>
      </c>
      <c r="U15" s="12" t="s">
        <v>55</v>
      </c>
      <c r="V15" s="3">
        <v>2</v>
      </c>
      <c r="W15" s="3">
        <v>2</v>
      </c>
      <c r="X15" s="3">
        <v>2</v>
      </c>
      <c r="Y15" s="3">
        <v>2</v>
      </c>
      <c r="Z15" s="3">
        <v>2</v>
      </c>
      <c r="AA15" s="3">
        <v>2</v>
      </c>
      <c r="AB15" s="3">
        <v>2</v>
      </c>
      <c r="AC15" s="3">
        <v>2</v>
      </c>
      <c r="AD15" s="3">
        <v>2</v>
      </c>
      <c r="AE15" s="3">
        <v>2</v>
      </c>
      <c r="AF15" s="3">
        <v>2</v>
      </c>
      <c r="AG15" s="3">
        <v>2</v>
      </c>
      <c r="AH15" s="3">
        <v>2</v>
      </c>
      <c r="AI15" s="3">
        <v>2</v>
      </c>
      <c r="AJ15" s="3">
        <v>2</v>
      </c>
      <c r="AK15" s="3">
        <v>2</v>
      </c>
      <c r="AL15" s="3">
        <v>2</v>
      </c>
      <c r="AM15" s="59"/>
      <c r="AN15" s="59"/>
      <c r="AO15" s="59"/>
      <c r="AP15" s="59"/>
      <c r="AQ15" s="59"/>
      <c r="AR15" s="59"/>
      <c r="AS15" s="60"/>
      <c r="AT15" s="3">
        <f t="shared" si="1"/>
        <v>68</v>
      </c>
    </row>
    <row r="16" spans="1:46" ht="31.2" x14ac:dyDescent="0.3">
      <c r="A16" s="15" t="s">
        <v>13</v>
      </c>
      <c r="B16" s="35" t="s">
        <v>15</v>
      </c>
      <c r="C16" s="17"/>
      <c r="D16" s="17"/>
      <c r="E16" s="17"/>
      <c r="F16" s="1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12" t="s">
        <v>55</v>
      </c>
      <c r="U16" s="12" t="s">
        <v>55</v>
      </c>
      <c r="V16" s="3">
        <v>3</v>
      </c>
      <c r="W16" s="3">
        <v>3</v>
      </c>
      <c r="X16" s="3">
        <v>3</v>
      </c>
      <c r="Y16" s="3">
        <v>3</v>
      </c>
      <c r="Z16" s="3">
        <v>3</v>
      </c>
      <c r="AA16" s="3">
        <v>3</v>
      </c>
      <c r="AB16" s="3">
        <v>3</v>
      </c>
      <c r="AC16" s="3">
        <v>3</v>
      </c>
      <c r="AD16" s="3">
        <v>3</v>
      </c>
      <c r="AE16" s="3">
        <v>3</v>
      </c>
      <c r="AF16" s="3">
        <v>3</v>
      </c>
      <c r="AG16" s="3">
        <v>3</v>
      </c>
      <c r="AH16" s="3">
        <v>3</v>
      </c>
      <c r="AI16" s="3">
        <v>3</v>
      </c>
      <c r="AJ16" s="3">
        <v>3</v>
      </c>
      <c r="AK16" s="3">
        <v>3</v>
      </c>
      <c r="AL16" s="3">
        <v>2</v>
      </c>
      <c r="AM16" s="59"/>
      <c r="AN16" s="59"/>
      <c r="AO16" s="59"/>
      <c r="AP16" s="59"/>
      <c r="AQ16" s="59"/>
      <c r="AR16" s="59"/>
      <c r="AS16" s="60"/>
      <c r="AT16" s="3">
        <f t="shared" si="1"/>
        <v>50</v>
      </c>
    </row>
    <row r="17" spans="1:46" ht="31.2" x14ac:dyDescent="0.3">
      <c r="A17" s="15" t="s">
        <v>20</v>
      </c>
      <c r="B17" s="35" t="s">
        <v>16</v>
      </c>
      <c r="C17" s="17">
        <v>2</v>
      </c>
      <c r="D17" s="17">
        <v>2</v>
      </c>
      <c r="E17" s="17">
        <v>2</v>
      </c>
      <c r="F17" s="17">
        <v>2</v>
      </c>
      <c r="G17" s="17">
        <v>2</v>
      </c>
      <c r="H17" s="17">
        <v>2</v>
      </c>
      <c r="I17" s="17">
        <v>2</v>
      </c>
      <c r="J17" s="17">
        <v>2</v>
      </c>
      <c r="K17" s="17">
        <v>2</v>
      </c>
      <c r="L17" s="17">
        <v>2</v>
      </c>
      <c r="M17" s="17">
        <v>2</v>
      </c>
      <c r="N17" s="17">
        <v>2</v>
      </c>
      <c r="O17" s="17">
        <v>2</v>
      </c>
      <c r="P17" s="17">
        <v>2</v>
      </c>
      <c r="Q17" s="17">
        <v>2</v>
      </c>
      <c r="R17" s="17">
        <v>2</v>
      </c>
      <c r="S17" s="17">
        <v>2</v>
      </c>
      <c r="T17" s="12" t="s">
        <v>55</v>
      </c>
      <c r="U17" s="12" t="s">
        <v>55</v>
      </c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59"/>
      <c r="AN17" s="59"/>
      <c r="AO17" s="59"/>
      <c r="AP17" s="59"/>
      <c r="AQ17" s="59"/>
      <c r="AR17" s="59"/>
      <c r="AS17" s="60"/>
      <c r="AT17" s="3">
        <f t="shared" si="1"/>
        <v>34</v>
      </c>
    </row>
    <row r="18" spans="1:46" ht="21.75" customHeight="1" x14ac:dyDescent="0.3">
      <c r="A18" s="15" t="s">
        <v>21</v>
      </c>
      <c r="B18" s="18" t="s">
        <v>17</v>
      </c>
      <c r="C18" s="17">
        <v>4</v>
      </c>
      <c r="D18" s="17">
        <v>4</v>
      </c>
      <c r="E18" s="17">
        <v>4</v>
      </c>
      <c r="F18" s="17">
        <v>4</v>
      </c>
      <c r="G18" s="17">
        <v>4</v>
      </c>
      <c r="H18" s="17">
        <v>4</v>
      </c>
      <c r="I18" s="17">
        <v>4</v>
      </c>
      <c r="J18" s="17">
        <v>4</v>
      </c>
      <c r="K18" s="17">
        <v>4</v>
      </c>
      <c r="L18" s="17">
        <v>4</v>
      </c>
      <c r="M18" s="17">
        <v>4</v>
      </c>
      <c r="N18" s="17">
        <v>4</v>
      </c>
      <c r="O18" s="17">
        <v>4</v>
      </c>
      <c r="P18" s="17">
        <v>4</v>
      </c>
      <c r="Q18" s="17">
        <v>4</v>
      </c>
      <c r="R18" s="17">
        <v>4</v>
      </c>
      <c r="S18" s="17">
        <v>4</v>
      </c>
      <c r="T18" s="12" t="s">
        <v>55</v>
      </c>
      <c r="U18" s="12" t="s">
        <v>55</v>
      </c>
      <c r="V18" s="3">
        <v>2</v>
      </c>
      <c r="W18" s="3">
        <v>2</v>
      </c>
      <c r="X18" s="3">
        <v>2</v>
      </c>
      <c r="Y18" s="3">
        <v>2</v>
      </c>
      <c r="Z18" s="3">
        <v>2</v>
      </c>
      <c r="AA18" s="3">
        <v>2</v>
      </c>
      <c r="AB18" s="3">
        <v>2</v>
      </c>
      <c r="AC18" s="3">
        <v>2</v>
      </c>
      <c r="AD18" s="3">
        <v>2</v>
      </c>
      <c r="AE18" s="3">
        <v>2</v>
      </c>
      <c r="AF18" s="3">
        <v>2</v>
      </c>
      <c r="AG18" s="3">
        <v>2</v>
      </c>
      <c r="AH18" s="3">
        <v>2</v>
      </c>
      <c r="AI18" s="3">
        <v>2</v>
      </c>
      <c r="AJ18" s="3">
        <v>2</v>
      </c>
      <c r="AK18" s="3">
        <v>1</v>
      </c>
      <c r="AL18" s="3">
        <v>1</v>
      </c>
      <c r="AM18" s="59"/>
      <c r="AN18" s="59"/>
      <c r="AO18" s="59"/>
      <c r="AP18" s="59"/>
      <c r="AQ18" s="59"/>
      <c r="AR18" s="59"/>
      <c r="AS18" s="60"/>
      <c r="AT18" s="3">
        <f t="shared" si="1"/>
        <v>100</v>
      </c>
    </row>
    <row r="19" spans="1:46" ht="93.6" x14ac:dyDescent="0.3">
      <c r="A19" s="15" t="s">
        <v>22</v>
      </c>
      <c r="B19" s="35" t="s">
        <v>18</v>
      </c>
      <c r="C19" s="17"/>
      <c r="D19" s="17"/>
      <c r="E19" s="17"/>
      <c r="F19" s="17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12" t="s">
        <v>55</v>
      </c>
      <c r="U19" s="12" t="s">
        <v>55</v>
      </c>
      <c r="V19" s="3">
        <v>3</v>
      </c>
      <c r="W19" s="3">
        <v>3</v>
      </c>
      <c r="X19" s="3">
        <v>3</v>
      </c>
      <c r="Y19" s="3">
        <v>3</v>
      </c>
      <c r="Z19" s="3">
        <v>3</v>
      </c>
      <c r="AA19" s="3">
        <v>3</v>
      </c>
      <c r="AB19" s="3">
        <v>3</v>
      </c>
      <c r="AC19" s="3">
        <v>3</v>
      </c>
      <c r="AD19" s="3">
        <v>3</v>
      </c>
      <c r="AE19" s="3">
        <v>3</v>
      </c>
      <c r="AF19" s="3">
        <v>3</v>
      </c>
      <c r="AG19" s="3">
        <v>3</v>
      </c>
      <c r="AH19" s="3">
        <v>3</v>
      </c>
      <c r="AI19" s="3">
        <v>3</v>
      </c>
      <c r="AJ19" s="3">
        <v>3</v>
      </c>
      <c r="AK19" s="3">
        <v>3</v>
      </c>
      <c r="AL19" s="3">
        <v>3</v>
      </c>
      <c r="AM19" s="14"/>
      <c r="AN19" s="14"/>
      <c r="AO19" s="14"/>
      <c r="AP19" s="14"/>
      <c r="AQ19" s="14"/>
      <c r="AR19" s="14"/>
      <c r="AS19" s="8"/>
      <c r="AT19" s="3">
        <f t="shared" si="1"/>
        <v>51</v>
      </c>
    </row>
    <row r="20" spans="1:46" ht="46.8" x14ac:dyDescent="0.3">
      <c r="A20" s="15" t="s">
        <v>23</v>
      </c>
      <c r="B20" s="35" t="s">
        <v>19</v>
      </c>
      <c r="C20" s="17">
        <v>2</v>
      </c>
      <c r="D20" s="17">
        <v>2</v>
      </c>
      <c r="E20" s="17">
        <v>2</v>
      </c>
      <c r="F20" s="17">
        <v>2</v>
      </c>
      <c r="G20" s="17">
        <v>2</v>
      </c>
      <c r="H20" s="17">
        <v>2</v>
      </c>
      <c r="I20" s="17">
        <v>2</v>
      </c>
      <c r="J20" s="17">
        <v>2</v>
      </c>
      <c r="K20" s="17">
        <v>2</v>
      </c>
      <c r="L20" s="17">
        <v>2</v>
      </c>
      <c r="M20" s="17">
        <v>2</v>
      </c>
      <c r="N20" s="17">
        <v>2</v>
      </c>
      <c r="O20" s="17">
        <v>2</v>
      </c>
      <c r="P20" s="17">
        <v>2</v>
      </c>
      <c r="Q20" s="17">
        <v>2</v>
      </c>
      <c r="R20" s="17">
        <v>2</v>
      </c>
      <c r="S20" s="17">
        <v>2</v>
      </c>
      <c r="T20" s="12" t="s">
        <v>55</v>
      </c>
      <c r="U20" s="12" t="s">
        <v>55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v>1</v>
      </c>
      <c r="AC20" s="3">
        <v>1</v>
      </c>
      <c r="AD20" s="3">
        <v>1</v>
      </c>
      <c r="AE20" s="3">
        <v>1</v>
      </c>
      <c r="AF20" s="3">
        <v>1</v>
      </c>
      <c r="AG20" s="3">
        <v>1</v>
      </c>
      <c r="AH20" s="3">
        <v>1</v>
      </c>
      <c r="AI20" s="3">
        <v>1</v>
      </c>
      <c r="AJ20" s="3">
        <v>1</v>
      </c>
      <c r="AK20" s="3">
        <v>2</v>
      </c>
      <c r="AL20" s="3">
        <v>1</v>
      </c>
      <c r="AM20" s="14"/>
      <c r="AN20" s="14"/>
      <c r="AO20" s="14"/>
      <c r="AP20" s="14"/>
      <c r="AQ20" s="14"/>
      <c r="AR20" s="14"/>
      <c r="AS20" s="8"/>
      <c r="AT20" s="3">
        <f t="shared" si="1"/>
        <v>52</v>
      </c>
    </row>
    <row r="21" spans="1:46" ht="31.2" x14ac:dyDescent="0.3">
      <c r="A21" s="19" t="s">
        <v>24</v>
      </c>
      <c r="B21" s="61" t="s">
        <v>57</v>
      </c>
      <c r="C21" s="1">
        <f>SUM(C22)</f>
        <v>18</v>
      </c>
      <c r="D21" s="1">
        <f t="shared" ref="D21:AR21" si="3">SUM(D22)</f>
        <v>18</v>
      </c>
      <c r="E21" s="1">
        <f t="shared" si="3"/>
        <v>18</v>
      </c>
      <c r="F21" s="1">
        <f t="shared" si="3"/>
        <v>18</v>
      </c>
      <c r="G21" s="1">
        <f t="shared" si="3"/>
        <v>18</v>
      </c>
      <c r="H21" s="1">
        <f t="shared" si="3"/>
        <v>18</v>
      </c>
      <c r="I21" s="1">
        <f t="shared" si="3"/>
        <v>18</v>
      </c>
      <c r="J21" s="1">
        <f t="shared" si="3"/>
        <v>18</v>
      </c>
      <c r="K21" s="1">
        <f t="shared" si="3"/>
        <v>18</v>
      </c>
      <c r="L21" s="1">
        <f t="shared" si="3"/>
        <v>18</v>
      </c>
      <c r="M21" s="1">
        <f t="shared" si="3"/>
        <v>18</v>
      </c>
      <c r="N21" s="1">
        <f t="shared" si="3"/>
        <v>18</v>
      </c>
      <c r="O21" s="1">
        <f t="shared" si="3"/>
        <v>18</v>
      </c>
      <c r="P21" s="1">
        <f t="shared" si="3"/>
        <v>18</v>
      </c>
      <c r="Q21" s="1">
        <f t="shared" si="3"/>
        <v>18</v>
      </c>
      <c r="R21" s="1">
        <f t="shared" si="3"/>
        <v>18</v>
      </c>
      <c r="S21" s="1">
        <f t="shared" si="3"/>
        <v>18</v>
      </c>
      <c r="T21" s="12" t="s">
        <v>55</v>
      </c>
      <c r="U21" s="12" t="s">
        <v>55</v>
      </c>
      <c r="V21" s="1">
        <f t="shared" si="3"/>
        <v>18</v>
      </c>
      <c r="W21" s="1">
        <f t="shared" si="3"/>
        <v>18</v>
      </c>
      <c r="X21" s="1">
        <f t="shared" si="3"/>
        <v>18</v>
      </c>
      <c r="Y21" s="1">
        <f t="shared" si="3"/>
        <v>18</v>
      </c>
      <c r="Z21" s="1">
        <f t="shared" si="3"/>
        <v>18</v>
      </c>
      <c r="AA21" s="1">
        <f t="shared" si="3"/>
        <v>18</v>
      </c>
      <c r="AB21" s="1">
        <f t="shared" si="3"/>
        <v>18</v>
      </c>
      <c r="AC21" s="1">
        <f t="shared" si="3"/>
        <v>18</v>
      </c>
      <c r="AD21" s="1">
        <f t="shared" si="3"/>
        <v>18</v>
      </c>
      <c r="AE21" s="1">
        <f t="shared" si="3"/>
        <v>18</v>
      </c>
      <c r="AF21" s="1">
        <f t="shared" si="3"/>
        <v>18</v>
      </c>
      <c r="AG21" s="1">
        <f t="shared" si="3"/>
        <v>18</v>
      </c>
      <c r="AH21" s="1">
        <f t="shared" si="3"/>
        <v>18</v>
      </c>
      <c r="AI21" s="1">
        <f t="shared" si="3"/>
        <v>18</v>
      </c>
      <c r="AJ21" s="1">
        <f t="shared" si="3"/>
        <v>18</v>
      </c>
      <c r="AK21" s="1">
        <f t="shared" si="3"/>
        <v>18</v>
      </c>
      <c r="AL21" s="1">
        <f t="shared" si="3"/>
        <v>18</v>
      </c>
      <c r="AM21" s="74">
        <f t="shared" si="3"/>
        <v>36</v>
      </c>
      <c r="AN21" s="74">
        <f t="shared" si="3"/>
        <v>36</v>
      </c>
      <c r="AO21" s="74">
        <f t="shared" si="3"/>
        <v>36</v>
      </c>
      <c r="AP21" s="74">
        <f t="shared" si="3"/>
        <v>36</v>
      </c>
      <c r="AQ21" s="74">
        <f t="shared" si="3"/>
        <v>36</v>
      </c>
      <c r="AR21" s="74">
        <f t="shared" si="3"/>
        <v>36</v>
      </c>
      <c r="AS21" s="21"/>
      <c r="AT21" s="72">
        <f>SUM(C21:S21)+SUM(V21:AS21)</f>
        <v>828</v>
      </c>
    </row>
    <row r="22" spans="1:46" ht="31.2" x14ac:dyDescent="0.3">
      <c r="A22" s="22" t="s">
        <v>58</v>
      </c>
      <c r="B22" s="62" t="s">
        <v>59</v>
      </c>
      <c r="C22" s="24">
        <f>SUM(C23+C26+C31)</f>
        <v>18</v>
      </c>
      <c r="D22" s="24">
        <f t="shared" ref="D22:AR22" si="4">SUM(D23+D26+D31)</f>
        <v>18</v>
      </c>
      <c r="E22" s="24">
        <f t="shared" si="4"/>
        <v>18</v>
      </c>
      <c r="F22" s="24">
        <f t="shared" si="4"/>
        <v>18</v>
      </c>
      <c r="G22" s="24">
        <f t="shared" si="4"/>
        <v>18</v>
      </c>
      <c r="H22" s="24">
        <f t="shared" si="4"/>
        <v>18</v>
      </c>
      <c r="I22" s="24">
        <f t="shared" si="4"/>
        <v>18</v>
      </c>
      <c r="J22" s="24">
        <f t="shared" si="4"/>
        <v>18</v>
      </c>
      <c r="K22" s="24">
        <f t="shared" si="4"/>
        <v>18</v>
      </c>
      <c r="L22" s="24">
        <f t="shared" si="4"/>
        <v>18</v>
      </c>
      <c r="M22" s="24">
        <f t="shared" si="4"/>
        <v>18</v>
      </c>
      <c r="N22" s="24">
        <f t="shared" si="4"/>
        <v>18</v>
      </c>
      <c r="O22" s="24">
        <f t="shared" si="4"/>
        <v>18</v>
      </c>
      <c r="P22" s="24">
        <f t="shared" si="4"/>
        <v>18</v>
      </c>
      <c r="Q22" s="24">
        <f t="shared" si="4"/>
        <v>18</v>
      </c>
      <c r="R22" s="24">
        <f t="shared" si="4"/>
        <v>18</v>
      </c>
      <c r="S22" s="24">
        <f t="shared" si="4"/>
        <v>18</v>
      </c>
      <c r="T22" s="12" t="s">
        <v>55</v>
      </c>
      <c r="U22" s="12" t="s">
        <v>55</v>
      </c>
      <c r="V22" s="24">
        <f t="shared" si="4"/>
        <v>18</v>
      </c>
      <c r="W22" s="24">
        <f t="shared" si="4"/>
        <v>18</v>
      </c>
      <c r="X22" s="24">
        <f t="shared" si="4"/>
        <v>18</v>
      </c>
      <c r="Y22" s="24">
        <f t="shared" si="4"/>
        <v>18</v>
      </c>
      <c r="Z22" s="24">
        <f t="shared" si="4"/>
        <v>18</v>
      </c>
      <c r="AA22" s="24">
        <f t="shared" si="4"/>
        <v>18</v>
      </c>
      <c r="AB22" s="24">
        <f t="shared" si="4"/>
        <v>18</v>
      </c>
      <c r="AC22" s="24">
        <f t="shared" si="4"/>
        <v>18</v>
      </c>
      <c r="AD22" s="24">
        <f t="shared" si="4"/>
        <v>18</v>
      </c>
      <c r="AE22" s="24">
        <f t="shared" si="4"/>
        <v>18</v>
      </c>
      <c r="AF22" s="24">
        <f t="shared" si="4"/>
        <v>18</v>
      </c>
      <c r="AG22" s="24">
        <f t="shared" si="4"/>
        <v>18</v>
      </c>
      <c r="AH22" s="24">
        <f t="shared" si="4"/>
        <v>18</v>
      </c>
      <c r="AI22" s="24">
        <f t="shared" si="4"/>
        <v>18</v>
      </c>
      <c r="AJ22" s="24">
        <f t="shared" si="4"/>
        <v>18</v>
      </c>
      <c r="AK22" s="24">
        <f t="shared" si="4"/>
        <v>18</v>
      </c>
      <c r="AL22" s="24">
        <f t="shared" si="4"/>
        <v>18</v>
      </c>
      <c r="AM22" s="20">
        <f t="shared" si="4"/>
        <v>36</v>
      </c>
      <c r="AN22" s="20">
        <f t="shared" si="4"/>
        <v>36</v>
      </c>
      <c r="AO22" s="20">
        <f t="shared" si="4"/>
        <v>36</v>
      </c>
      <c r="AP22" s="20">
        <f t="shared" si="4"/>
        <v>36</v>
      </c>
      <c r="AQ22" s="20">
        <f t="shared" si="4"/>
        <v>36</v>
      </c>
      <c r="AR22" s="20">
        <f t="shared" si="4"/>
        <v>36</v>
      </c>
      <c r="AS22" s="21"/>
      <c r="AT22" s="70">
        <f>SUM(C22:S22)+SUM(V22:AS22)</f>
        <v>828</v>
      </c>
    </row>
    <row r="23" spans="1:46" ht="31.2" x14ac:dyDescent="0.3">
      <c r="A23" s="25" t="s">
        <v>25</v>
      </c>
      <c r="B23" s="26" t="s">
        <v>26</v>
      </c>
      <c r="C23" s="17">
        <f>SUM(C24:C25)</f>
        <v>6</v>
      </c>
      <c r="D23" s="17">
        <f t="shared" ref="D23:AR23" si="5">SUM(D24:D25)</f>
        <v>6</v>
      </c>
      <c r="E23" s="17">
        <f t="shared" si="5"/>
        <v>6</v>
      </c>
      <c r="F23" s="17">
        <f t="shared" si="5"/>
        <v>6</v>
      </c>
      <c r="G23" s="17">
        <f t="shared" si="5"/>
        <v>6</v>
      </c>
      <c r="H23" s="17">
        <f t="shared" si="5"/>
        <v>6</v>
      </c>
      <c r="I23" s="17">
        <f t="shared" si="5"/>
        <v>6</v>
      </c>
      <c r="J23" s="17">
        <f t="shared" si="5"/>
        <v>6</v>
      </c>
      <c r="K23" s="17">
        <f t="shared" si="5"/>
        <v>6</v>
      </c>
      <c r="L23" s="17">
        <f t="shared" si="5"/>
        <v>6</v>
      </c>
      <c r="M23" s="17">
        <f t="shared" si="5"/>
        <v>6</v>
      </c>
      <c r="N23" s="17">
        <f t="shared" si="5"/>
        <v>6</v>
      </c>
      <c r="O23" s="17">
        <f t="shared" si="5"/>
        <v>6</v>
      </c>
      <c r="P23" s="17">
        <f t="shared" si="5"/>
        <v>6</v>
      </c>
      <c r="Q23" s="17">
        <f t="shared" si="5"/>
        <v>6</v>
      </c>
      <c r="R23" s="17">
        <f t="shared" si="5"/>
        <v>6</v>
      </c>
      <c r="S23" s="17">
        <f t="shared" si="5"/>
        <v>6</v>
      </c>
      <c r="T23" s="12" t="s">
        <v>55</v>
      </c>
      <c r="U23" s="12" t="s">
        <v>55</v>
      </c>
      <c r="V23" s="17">
        <f t="shared" si="5"/>
        <v>6</v>
      </c>
      <c r="W23" s="17">
        <f t="shared" si="5"/>
        <v>6</v>
      </c>
      <c r="X23" s="17">
        <f t="shared" si="5"/>
        <v>6</v>
      </c>
      <c r="Y23" s="17">
        <f t="shared" si="5"/>
        <v>6</v>
      </c>
      <c r="Z23" s="17">
        <f t="shared" si="5"/>
        <v>6</v>
      </c>
      <c r="AA23" s="17">
        <f t="shared" si="5"/>
        <v>6</v>
      </c>
      <c r="AB23" s="17">
        <f t="shared" si="5"/>
        <v>6</v>
      </c>
      <c r="AC23" s="17">
        <f t="shared" si="5"/>
        <v>6</v>
      </c>
      <c r="AD23" s="17">
        <f t="shared" si="5"/>
        <v>6</v>
      </c>
      <c r="AE23" s="17">
        <f t="shared" si="5"/>
        <v>6</v>
      </c>
      <c r="AF23" s="17">
        <f t="shared" si="5"/>
        <v>6</v>
      </c>
      <c r="AG23" s="17">
        <f t="shared" si="5"/>
        <v>6</v>
      </c>
      <c r="AH23" s="17">
        <f t="shared" si="5"/>
        <v>6</v>
      </c>
      <c r="AI23" s="17">
        <f t="shared" si="5"/>
        <v>6</v>
      </c>
      <c r="AJ23" s="17">
        <f t="shared" si="5"/>
        <v>6</v>
      </c>
      <c r="AK23" s="17">
        <f t="shared" si="5"/>
        <v>6</v>
      </c>
      <c r="AL23" s="17">
        <f t="shared" si="5"/>
        <v>6</v>
      </c>
      <c r="AM23" s="20">
        <f t="shared" si="5"/>
        <v>0</v>
      </c>
      <c r="AN23" s="20">
        <f t="shared" si="5"/>
        <v>0</v>
      </c>
      <c r="AO23" s="20">
        <f t="shared" si="5"/>
        <v>0</v>
      </c>
      <c r="AP23" s="20">
        <f t="shared" si="5"/>
        <v>0</v>
      </c>
      <c r="AQ23" s="20">
        <f t="shared" si="5"/>
        <v>0</v>
      </c>
      <c r="AR23" s="20">
        <f t="shared" si="5"/>
        <v>0</v>
      </c>
      <c r="AS23" s="21"/>
      <c r="AT23" s="3">
        <f t="shared" si="1"/>
        <v>204</v>
      </c>
    </row>
    <row r="24" spans="1:46" ht="31.2" x14ac:dyDescent="0.3">
      <c r="A24" s="18" t="s">
        <v>27</v>
      </c>
      <c r="B24" s="35" t="s">
        <v>28</v>
      </c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2" t="s">
        <v>55</v>
      </c>
      <c r="U24" s="12" t="s">
        <v>55</v>
      </c>
      <c r="V24" s="3">
        <v>6</v>
      </c>
      <c r="W24" s="3">
        <v>6</v>
      </c>
      <c r="X24" s="3">
        <v>6</v>
      </c>
      <c r="Y24" s="3">
        <v>6</v>
      </c>
      <c r="Z24" s="3">
        <v>6</v>
      </c>
      <c r="AA24" s="3">
        <v>6</v>
      </c>
      <c r="AB24" s="3">
        <v>6</v>
      </c>
      <c r="AC24" s="3">
        <v>6</v>
      </c>
      <c r="AD24" s="3">
        <v>6</v>
      </c>
      <c r="AE24" s="3">
        <v>6</v>
      </c>
      <c r="AF24" s="3">
        <v>6</v>
      </c>
      <c r="AG24" s="3">
        <v>6</v>
      </c>
      <c r="AH24" s="3">
        <v>6</v>
      </c>
      <c r="AI24" s="3">
        <v>6</v>
      </c>
      <c r="AJ24" s="3">
        <v>6</v>
      </c>
      <c r="AK24" s="3">
        <v>6</v>
      </c>
      <c r="AL24" s="3">
        <v>6</v>
      </c>
      <c r="AM24" s="14"/>
      <c r="AN24" s="14"/>
      <c r="AO24" s="14"/>
      <c r="AP24" s="14"/>
      <c r="AQ24" s="14"/>
      <c r="AR24" s="14"/>
      <c r="AS24" s="8"/>
      <c r="AT24" s="3">
        <f t="shared" si="1"/>
        <v>102</v>
      </c>
    </row>
    <row r="25" spans="1:46" ht="36" customHeight="1" x14ac:dyDescent="0.3">
      <c r="A25" s="18" t="s">
        <v>75</v>
      </c>
      <c r="B25" s="18" t="s">
        <v>68</v>
      </c>
      <c r="C25" s="3">
        <v>6</v>
      </c>
      <c r="D25" s="3">
        <v>6</v>
      </c>
      <c r="E25" s="3">
        <v>6</v>
      </c>
      <c r="F25" s="3">
        <v>6</v>
      </c>
      <c r="G25" s="3">
        <v>6</v>
      </c>
      <c r="H25" s="3">
        <v>6</v>
      </c>
      <c r="I25" s="3">
        <v>6</v>
      </c>
      <c r="J25" s="3">
        <v>6</v>
      </c>
      <c r="K25" s="3">
        <v>6</v>
      </c>
      <c r="L25" s="3">
        <v>6</v>
      </c>
      <c r="M25" s="3">
        <v>6</v>
      </c>
      <c r="N25" s="3">
        <v>6</v>
      </c>
      <c r="O25" s="3">
        <v>6</v>
      </c>
      <c r="P25" s="3">
        <v>6</v>
      </c>
      <c r="Q25" s="3">
        <v>6</v>
      </c>
      <c r="R25" s="3">
        <v>6</v>
      </c>
      <c r="S25" s="3">
        <v>6</v>
      </c>
      <c r="T25" s="12" t="s">
        <v>55</v>
      </c>
      <c r="U25" s="12" t="s">
        <v>55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4"/>
      <c r="AN25" s="14"/>
      <c r="AO25" s="14"/>
      <c r="AP25" s="14"/>
      <c r="AQ25" s="14"/>
      <c r="AR25" s="14"/>
      <c r="AS25" s="8"/>
      <c r="AT25" s="3">
        <f t="shared" si="1"/>
        <v>102</v>
      </c>
    </row>
    <row r="26" spans="1:46" ht="67.2" customHeight="1" x14ac:dyDescent="0.3">
      <c r="A26" s="63" t="s">
        <v>33</v>
      </c>
      <c r="B26" s="64" t="s">
        <v>34</v>
      </c>
      <c r="C26" s="17">
        <f>SUM(C27:C31)</f>
        <v>12</v>
      </c>
      <c r="D26" s="17">
        <f t="shared" ref="D26:AR26" si="6">SUM(D27:D31)</f>
        <v>12</v>
      </c>
      <c r="E26" s="17">
        <f t="shared" si="6"/>
        <v>12</v>
      </c>
      <c r="F26" s="17">
        <f t="shared" si="6"/>
        <v>12</v>
      </c>
      <c r="G26" s="17">
        <f t="shared" si="6"/>
        <v>12</v>
      </c>
      <c r="H26" s="17">
        <f t="shared" si="6"/>
        <v>12</v>
      </c>
      <c r="I26" s="17">
        <f t="shared" si="6"/>
        <v>12</v>
      </c>
      <c r="J26" s="17">
        <f t="shared" si="6"/>
        <v>12</v>
      </c>
      <c r="K26" s="17">
        <f t="shared" si="6"/>
        <v>12</v>
      </c>
      <c r="L26" s="17">
        <f t="shared" si="6"/>
        <v>12</v>
      </c>
      <c r="M26" s="17">
        <f t="shared" si="6"/>
        <v>12</v>
      </c>
      <c r="N26" s="17">
        <f t="shared" si="6"/>
        <v>12</v>
      </c>
      <c r="O26" s="17">
        <f t="shared" si="6"/>
        <v>12</v>
      </c>
      <c r="P26" s="17">
        <f t="shared" si="6"/>
        <v>12</v>
      </c>
      <c r="Q26" s="17">
        <f t="shared" si="6"/>
        <v>12</v>
      </c>
      <c r="R26" s="17">
        <f t="shared" si="6"/>
        <v>12</v>
      </c>
      <c r="S26" s="17">
        <f t="shared" si="6"/>
        <v>12</v>
      </c>
      <c r="T26" s="12" t="s">
        <v>55</v>
      </c>
      <c r="U26" s="12" t="s">
        <v>55</v>
      </c>
      <c r="V26" s="17">
        <f t="shared" si="6"/>
        <v>12</v>
      </c>
      <c r="W26" s="17">
        <f t="shared" si="6"/>
        <v>12</v>
      </c>
      <c r="X26" s="17">
        <f t="shared" si="6"/>
        <v>12</v>
      </c>
      <c r="Y26" s="17">
        <f t="shared" si="6"/>
        <v>12</v>
      </c>
      <c r="Z26" s="17">
        <f t="shared" si="6"/>
        <v>12</v>
      </c>
      <c r="AA26" s="17">
        <f t="shared" si="6"/>
        <v>12</v>
      </c>
      <c r="AB26" s="17">
        <f t="shared" si="6"/>
        <v>12</v>
      </c>
      <c r="AC26" s="17">
        <f t="shared" si="6"/>
        <v>12</v>
      </c>
      <c r="AD26" s="17">
        <f t="shared" si="6"/>
        <v>12</v>
      </c>
      <c r="AE26" s="17">
        <f t="shared" si="6"/>
        <v>12</v>
      </c>
      <c r="AF26" s="17">
        <f t="shared" si="6"/>
        <v>12</v>
      </c>
      <c r="AG26" s="17">
        <f t="shared" si="6"/>
        <v>12</v>
      </c>
      <c r="AH26" s="17">
        <f t="shared" si="6"/>
        <v>12</v>
      </c>
      <c r="AI26" s="17">
        <f t="shared" si="6"/>
        <v>12</v>
      </c>
      <c r="AJ26" s="17">
        <f t="shared" si="6"/>
        <v>12</v>
      </c>
      <c r="AK26" s="17">
        <f t="shared" si="6"/>
        <v>12</v>
      </c>
      <c r="AL26" s="17">
        <f t="shared" si="6"/>
        <v>12</v>
      </c>
      <c r="AM26" s="20">
        <f t="shared" si="6"/>
        <v>36</v>
      </c>
      <c r="AN26" s="20">
        <f t="shared" si="6"/>
        <v>36</v>
      </c>
      <c r="AO26" s="20">
        <f t="shared" si="6"/>
        <v>36</v>
      </c>
      <c r="AP26" s="20">
        <f t="shared" si="6"/>
        <v>36</v>
      </c>
      <c r="AQ26" s="20">
        <f t="shared" si="6"/>
        <v>36</v>
      </c>
      <c r="AR26" s="20">
        <f t="shared" si="6"/>
        <v>36</v>
      </c>
      <c r="AS26" s="21"/>
      <c r="AT26" s="3">
        <f>SUM(C26:S26)+SUM(V26:AS26)</f>
        <v>624</v>
      </c>
    </row>
    <row r="27" spans="1:46" ht="48.6" customHeight="1" x14ac:dyDescent="0.3">
      <c r="A27" s="65" t="s">
        <v>76</v>
      </c>
      <c r="B27" s="66" t="s">
        <v>74</v>
      </c>
      <c r="C27" s="17">
        <v>6</v>
      </c>
      <c r="D27" s="17">
        <v>6</v>
      </c>
      <c r="E27" s="17">
        <v>6</v>
      </c>
      <c r="F27" s="17">
        <v>6</v>
      </c>
      <c r="G27" s="17">
        <v>6</v>
      </c>
      <c r="H27" s="17">
        <v>6</v>
      </c>
      <c r="I27" s="17">
        <v>6</v>
      </c>
      <c r="J27" s="17">
        <v>6</v>
      </c>
      <c r="K27" s="17">
        <v>6</v>
      </c>
      <c r="L27" s="17">
        <v>6</v>
      </c>
      <c r="M27" s="17">
        <v>6</v>
      </c>
      <c r="N27" s="17">
        <v>6</v>
      </c>
      <c r="O27" s="17">
        <v>6</v>
      </c>
      <c r="P27" s="17">
        <v>6</v>
      </c>
      <c r="Q27" s="17">
        <v>6</v>
      </c>
      <c r="R27" s="17">
        <v>6</v>
      </c>
      <c r="S27" s="17">
        <v>6</v>
      </c>
      <c r="T27" s="12" t="s">
        <v>55</v>
      </c>
      <c r="U27" s="12" t="s">
        <v>55</v>
      </c>
      <c r="V27" s="17">
        <v>6</v>
      </c>
      <c r="W27" s="17">
        <v>6</v>
      </c>
      <c r="X27" s="17">
        <v>6</v>
      </c>
      <c r="Y27" s="17">
        <v>6</v>
      </c>
      <c r="Z27" s="17">
        <v>6</v>
      </c>
      <c r="AA27" s="17">
        <v>6</v>
      </c>
      <c r="AB27" s="17">
        <v>6</v>
      </c>
      <c r="AC27" s="17">
        <v>6</v>
      </c>
      <c r="AD27" s="17">
        <v>6</v>
      </c>
      <c r="AE27" s="17">
        <v>6</v>
      </c>
      <c r="AF27" s="17">
        <v>6</v>
      </c>
      <c r="AG27" s="17">
        <v>6</v>
      </c>
      <c r="AH27" s="17">
        <v>6</v>
      </c>
      <c r="AI27" s="17">
        <v>6</v>
      </c>
      <c r="AJ27" s="17">
        <v>6</v>
      </c>
      <c r="AK27" s="17">
        <v>6</v>
      </c>
      <c r="AL27" s="17">
        <v>6</v>
      </c>
      <c r="AM27" s="14"/>
      <c r="AN27" s="14"/>
      <c r="AO27" s="14"/>
      <c r="AP27" s="14"/>
      <c r="AQ27" s="14"/>
      <c r="AR27" s="14"/>
      <c r="AS27" s="8"/>
      <c r="AT27" s="3">
        <f t="shared" si="1"/>
        <v>204</v>
      </c>
    </row>
    <row r="28" spans="1:46" ht="46.2" customHeight="1" x14ac:dyDescent="0.3">
      <c r="A28" s="65" t="s">
        <v>77</v>
      </c>
      <c r="B28" s="66" t="s">
        <v>69</v>
      </c>
      <c r="C28" s="17">
        <v>6</v>
      </c>
      <c r="D28" s="17">
        <v>6</v>
      </c>
      <c r="E28" s="17">
        <v>6</v>
      </c>
      <c r="F28" s="17">
        <v>6</v>
      </c>
      <c r="G28" s="17">
        <v>6</v>
      </c>
      <c r="H28" s="17">
        <v>6</v>
      </c>
      <c r="I28" s="17">
        <v>6</v>
      </c>
      <c r="J28" s="17">
        <v>6</v>
      </c>
      <c r="K28" s="17">
        <v>6</v>
      </c>
      <c r="L28" s="17">
        <v>6</v>
      </c>
      <c r="M28" s="17">
        <v>6</v>
      </c>
      <c r="N28" s="17">
        <v>6</v>
      </c>
      <c r="O28" s="17">
        <v>6</v>
      </c>
      <c r="P28" s="17">
        <v>6</v>
      </c>
      <c r="Q28" s="17">
        <v>6</v>
      </c>
      <c r="R28" s="17">
        <v>6</v>
      </c>
      <c r="S28" s="17">
        <v>6</v>
      </c>
      <c r="T28" s="12" t="s">
        <v>55</v>
      </c>
      <c r="U28" s="12" t="s">
        <v>55</v>
      </c>
      <c r="V28" s="17">
        <v>6</v>
      </c>
      <c r="W28" s="17">
        <v>6</v>
      </c>
      <c r="X28" s="17">
        <v>6</v>
      </c>
      <c r="Y28" s="17">
        <v>6</v>
      </c>
      <c r="Z28" s="17">
        <v>6</v>
      </c>
      <c r="AA28" s="17">
        <v>6</v>
      </c>
      <c r="AB28" s="17">
        <v>6</v>
      </c>
      <c r="AC28" s="17">
        <v>6</v>
      </c>
      <c r="AD28" s="17">
        <v>6</v>
      </c>
      <c r="AE28" s="17">
        <v>6</v>
      </c>
      <c r="AF28" s="17">
        <v>6</v>
      </c>
      <c r="AG28" s="17">
        <v>6</v>
      </c>
      <c r="AH28" s="17">
        <v>6</v>
      </c>
      <c r="AI28" s="17">
        <v>6</v>
      </c>
      <c r="AJ28" s="17">
        <v>6</v>
      </c>
      <c r="AK28" s="17">
        <v>6</v>
      </c>
      <c r="AL28" s="17">
        <v>6</v>
      </c>
      <c r="AM28" s="14"/>
      <c r="AN28" s="14"/>
      <c r="AO28" s="14"/>
      <c r="AP28" s="14"/>
      <c r="AQ28" s="14"/>
      <c r="AR28" s="14"/>
      <c r="AS28" s="8"/>
      <c r="AT28" s="3">
        <f t="shared" si="1"/>
        <v>204</v>
      </c>
    </row>
    <row r="29" spans="1:46" ht="15.6" x14ac:dyDescent="0.3">
      <c r="A29" s="28" t="s">
        <v>35</v>
      </c>
      <c r="B29" s="67" t="s">
        <v>31</v>
      </c>
      <c r="C29" s="17"/>
      <c r="D29" s="17"/>
      <c r="E29" s="17"/>
      <c r="F29" s="17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12" t="s">
        <v>55</v>
      </c>
      <c r="U29" s="12" t="s">
        <v>55</v>
      </c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14">
        <v>36</v>
      </c>
      <c r="AN29" s="14">
        <v>36</v>
      </c>
      <c r="AO29" s="14">
        <v>36</v>
      </c>
      <c r="AP29" s="14">
        <v>36</v>
      </c>
      <c r="AQ29" s="14"/>
      <c r="AR29" s="14"/>
      <c r="AS29" s="8"/>
      <c r="AT29" s="3">
        <f>SUM(C29:S29)+SUM(V29:AS29)</f>
        <v>144</v>
      </c>
    </row>
    <row r="30" spans="1:46" ht="31.2" x14ac:dyDescent="0.3">
      <c r="A30" s="28" t="s">
        <v>36</v>
      </c>
      <c r="B30" s="67" t="s">
        <v>32</v>
      </c>
      <c r="C30" s="17"/>
      <c r="D30" s="17"/>
      <c r="E30" s="17"/>
      <c r="F30" s="17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12" t="s">
        <v>55</v>
      </c>
      <c r="U30" s="12" t="s">
        <v>55</v>
      </c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14"/>
      <c r="AN30" s="14"/>
      <c r="AO30" s="14"/>
      <c r="AP30" s="14"/>
      <c r="AQ30" s="14">
        <v>36</v>
      </c>
      <c r="AR30" s="14">
        <v>36</v>
      </c>
      <c r="AS30" s="8"/>
      <c r="AT30" s="3">
        <f t="shared" ref="AT30:AT31" si="7">SUM(C30:S30)+SUM(V30:AS30)</f>
        <v>72</v>
      </c>
    </row>
    <row r="31" spans="1:46" ht="31.2" x14ac:dyDescent="0.3">
      <c r="A31" s="30" t="s">
        <v>37</v>
      </c>
      <c r="B31" s="61" t="s">
        <v>1</v>
      </c>
      <c r="C31" s="11"/>
      <c r="D31" s="11"/>
      <c r="E31" s="11"/>
      <c r="F31" s="11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2" t="s">
        <v>55</v>
      </c>
      <c r="U31" s="12" t="s">
        <v>55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4"/>
      <c r="AN31" s="14"/>
      <c r="AO31" s="14"/>
      <c r="AP31" s="14"/>
      <c r="AQ31" s="14"/>
      <c r="AR31" s="14"/>
      <c r="AS31" s="8">
        <v>36</v>
      </c>
      <c r="AT31" s="72">
        <f t="shared" si="7"/>
        <v>36</v>
      </c>
    </row>
    <row r="32" spans="1:46" ht="35.25" customHeight="1" x14ac:dyDescent="0.3">
      <c r="A32" s="95" t="s">
        <v>61</v>
      </c>
      <c r="B32" s="96"/>
      <c r="C32" s="17">
        <f>SUM(C9+C14+C21)</f>
        <v>36</v>
      </c>
      <c r="D32" s="17">
        <f t="shared" ref="D32:AR32" si="8">SUM(D9+D14+D21)</f>
        <v>36</v>
      </c>
      <c r="E32" s="17">
        <f t="shared" si="8"/>
        <v>36</v>
      </c>
      <c r="F32" s="17">
        <f t="shared" si="8"/>
        <v>36</v>
      </c>
      <c r="G32" s="17">
        <f t="shared" si="8"/>
        <v>36</v>
      </c>
      <c r="H32" s="17">
        <f t="shared" si="8"/>
        <v>36</v>
      </c>
      <c r="I32" s="17">
        <f t="shared" si="8"/>
        <v>36</v>
      </c>
      <c r="J32" s="17">
        <f t="shared" si="8"/>
        <v>36</v>
      </c>
      <c r="K32" s="17">
        <f t="shared" si="8"/>
        <v>36</v>
      </c>
      <c r="L32" s="17">
        <f t="shared" si="8"/>
        <v>36</v>
      </c>
      <c r="M32" s="17">
        <f t="shared" si="8"/>
        <v>36</v>
      </c>
      <c r="N32" s="17">
        <f t="shared" si="8"/>
        <v>36</v>
      </c>
      <c r="O32" s="17">
        <f t="shared" si="8"/>
        <v>36</v>
      </c>
      <c r="P32" s="17">
        <f t="shared" si="8"/>
        <v>36</v>
      </c>
      <c r="Q32" s="17">
        <f t="shared" si="8"/>
        <v>36</v>
      </c>
      <c r="R32" s="17">
        <f t="shared" si="8"/>
        <v>36</v>
      </c>
      <c r="S32" s="17">
        <f t="shared" si="8"/>
        <v>36</v>
      </c>
      <c r="T32" s="12" t="s">
        <v>55</v>
      </c>
      <c r="U32" s="12" t="s">
        <v>55</v>
      </c>
      <c r="V32" s="17">
        <f t="shared" si="8"/>
        <v>36</v>
      </c>
      <c r="W32" s="17">
        <f t="shared" si="8"/>
        <v>36</v>
      </c>
      <c r="X32" s="17">
        <f t="shared" si="8"/>
        <v>36</v>
      </c>
      <c r="Y32" s="17">
        <f t="shared" si="8"/>
        <v>36</v>
      </c>
      <c r="Z32" s="17">
        <f t="shared" si="8"/>
        <v>36</v>
      </c>
      <c r="AA32" s="17">
        <f t="shared" si="8"/>
        <v>36</v>
      </c>
      <c r="AB32" s="17">
        <f t="shared" si="8"/>
        <v>36</v>
      </c>
      <c r="AC32" s="17">
        <f t="shared" si="8"/>
        <v>36</v>
      </c>
      <c r="AD32" s="17">
        <f t="shared" si="8"/>
        <v>36</v>
      </c>
      <c r="AE32" s="17">
        <f t="shared" si="8"/>
        <v>36</v>
      </c>
      <c r="AF32" s="17">
        <f t="shared" si="8"/>
        <v>36</v>
      </c>
      <c r="AG32" s="17">
        <f t="shared" si="8"/>
        <v>36</v>
      </c>
      <c r="AH32" s="17">
        <f t="shared" si="8"/>
        <v>36</v>
      </c>
      <c r="AI32" s="17">
        <f t="shared" si="8"/>
        <v>36</v>
      </c>
      <c r="AJ32" s="17">
        <f t="shared" si="8"/>
        <v>36</v>
      </c>
      <c r="AK32" s="17">
        <f t="shared" si="8"/>
        <v>36</v>
      </c>
      <c r="AL32" s="17">
        <f t="shared" si="8"/>
        <v>36</v>
      </c>
      <c r="AM32" s="20">
        <f t="shared" si="8"/>
        <v>36</v>
      </c>
      <c r="AN32" s="20">
        <f t="shared" si="8"/>
        <v>36</v>
      </c>
      <c r="AO32" s="20">
        <f t="shared" si="8"/>
        <v>36</v>
      </c>
      <c r="AP32" s="20">
        <f t="shared" si="8"/>
        <v>36</v>
      </c>
      <c r="AQ32" s="20">
        <f t="shared" si="8"/>
        <v>36</v>
      </c>
      <c r="AR32" s="20">
        <f t="shared" si="8"/>
        <v>36</v>
      </c>
      <c r="AS32" s="21">
        <f>SUM(AS31)</f>
        <v>36</v>
      </c>
      <c r="AT32" s="73">
        <f>SUM(C32:S32)+SUM(V32:AS32)</f>
        <v>1476</v>
      </c>
    </row>
    <row r="33" spans="3:25" x14ac:dyDescent="0.3"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3:25" x14ac:dyDescent="0.3"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3:25" x14ac:dyDescent="0.3"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</row>
    <row r="36" spans="3:25" x14ac:dyDescent="0.3"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</row>
    <row r="37" spans="3:25" x14ac:dyDescent="0.3"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3:25" x14ac:dyDescent="0.3"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</row>
    <row r="39" spans="3:25" x14ac:dyDescent="0.3"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</row>
    <row r="40" spans="3:25" x14ac:dyDescent="0.3"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</row>
    <row r="41" spans="3:25" x14ac:dyDescent="0.3"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</row>
    <row r="42" spans="3:25" x14ac:dyDescent="0.3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</row>
    <row r="43" spans="3:25" x14ac:dyDescent="0.3"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</row>
    <row r="44" spans="3:25" x14ac:dyDescent="0.3"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</row>
    <row r="45" spans="3:25" x14ac:dyDescent="0.3"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</row>
    <row r="46" spans="3:25" x14ac:dyDescent="0.3"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</row>
    <row r="47" spans="3:25" x14ac:dyDescent="0.3"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</row>
    <row r="48" spans="3:25" x14ac:dyDescent="0.3"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</row>
    <row r="49" spans="3:25" x14ac:dyDescent="0.3"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3:25" x14ac:dyDescent="0.3"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</row>
    <row r="51" spans="3:25" x14ac:dyDescent="0.3"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</row>
    <row r="52" spans="3:25" x14ac:dyDescent="0.3"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</row>
    <row r="53" spans="3:25" x14ac:dyDescent="0.3"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</row>
    <row r="54" spans="3:25" x14ac:dyDescent="0.3"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</row>
    <row r="55" spans="3:25" x14ac:dyDescent="0.3"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</row>
    <row r="56" spans="3:25" x14ac:dyDescent="0.3"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</row>
    <row r="57" spans="3:25" x14ac:dyDescent="0.3"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</row>
    <row r="58" spans="3:25" x14ac:dyDescent="0.3"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</row>
  </sheetData>
  <mergeCells count="16">
    <mergeCell ref="A3:N3"/>
    <mergeCell ref="A32:B32"/>
    <mergeCell ref="AL4:AO4"/>
    <mergeCell ref="AQ4:AS4"/>
    <mergeCell ref="C7:AS7"/>
    <mergeCell ref="C5:AS5"/>
    <mergeCell ref="Z4:AB4"/>
    <mergeCell ref="AD4:AF4"/>
    <mergeCell ref="AH4:AJ4"/>
    <mergeCell ref="L4:O4"/>
    <mergeCell ref="Q4:S4"/>
    <mergeCell ref="U4:X4"/>
    <mergeCell ref="A4:A6"/>
    <mergeCell ref="B4:B6"/>
    <mergeCell ref="C4:F4"/>
    <mergeCell ref="H4:K4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51"/>
  <sheetViews>
    <sheetView tabSelected="1" zoomScale="77" zoomScaleNormal="77" workbookViewId="0">
      <selection activeCell="P12" sqref="P12"/>
    </sheetView>
  </sheetViews>
  <sheetFormatPr defaultRowHeight="15.6" x14ac:dyDescent="0.3"/>
  <cols>
    <col min="1" max="1" width="12.88671875" style="32" customWidth="1"/>
    <col min="2" max="2" width="27.88671875" style="32" customWidth="1"/>
    <col min="3" max="6" width="4.5546875" style="32" customWidth="1"/>
    <col min="7" max="7" width="4" style="32" customWidth="1"/>
    <col min="8" max="15" width="5.33203125" style="32" customWidth="1"/>
    <col min="16" max="16" width="4" style="32" customWidth="1"/>
    <col min="17" max="19" width="5.33203125" style="32" customWidth="1"/>
    <col min="20" max="20" width="4" style="32" customWidth="1"/>
    <col min="21" max="24" width="5.33203125" style="32" customWidth="1"/>
    <col min="25" max="25" width="4.5546875" style="32" customWidth="1"/>
    <col min="26" max="28" width="5.33203125" style="32" customWidth="1"/>
    <col min="29" max="29" width="4.5546875" style="32" customWidth="1"/>
    <col min="30" max="32" width="5.33203125" style="32" customWidth="1"/>
    <col min="33" max="33" width="4.6640625" style="32" customWidth="1"/>
    <col min="34" max="36" width="5.33203125" style="32" customWidth="1"/>
    <col min="37" max="37" width="5.109375" style="32" customWidth="1"/>
    <col min="38" max="38" width="5.33203125" style="32" customWidth="1"/>
    <col min="39" max="42" width="5.5546875" style="32" customWidth="1"/>
    <col min="43" max="45" width="5.33203125" style="32" customWidth="1"/>
    <col min="46" max="46" width="9" style="32" customWidth="1"/>
    <col min="47" max="16384" width="8.88671875" style="32"/>
  </cols>
  <sheetData>
    <row r="2" spans="1:46" ht="21" x14ac:dyDescent="0.3">
      <c r="A2" s="94" t="s">
        <v>95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46" ht="48" customHeight="1" x14ac:dyDescent="0.3">
      <c r="A3" s="107" t="s">
        <v>0</v>
      </c>
      <c r="B3" s="110" t="s">
        <v>39</v>
      </c>
      <c r="C3" s="97" t="s">
        <v>70</v>
      </c>
      <c r="D3" s="98"/>
      <c r="E3" s="98"/>
      <c r="F3" s="99"/>
      <c r="G3" s="33" t="s">
        <v>41</v>
      </c>
      <c r="H3" s="97" t="s">
        <v>42</v>
      </c>
      <c r="I3" s="98"/>
      <c r="J3" s="98"/>
      <c r="K3" s="99"/>
      <c r="L3" s="97" t="s">
        <v>43</v>
      </c>
      <c r="M3" s="98"/>
      <c r="N3" s="98"/>
      <c r="O3" s="99"/>
      <c r="P3" s="33" t="s">
        <v>41</v>
      </c>
      <c r="Q3" s="97" t="s">
        <v>44</v>
      </c>
      <c r="R3" s="98"/>
      <c r="S3" s="98"/>
      <c r="T3" s="33" t="s">
        <v>41</v>
      </c>
      <c r="U3" s="97" t="s">
        <v>45</v>
      </c>
      <c r="V3" s="98"/>
      <c r="W3" s="98"/>
      <c r="X3" s="99"/>
      <c r="Y3" s="33" t="s">
        <v>41</v>
      </c>
      <c r="Z3" s="97" t="s">
        <v>46</v>
      </c>
      <c r="AA3" s="98"/>
      <c r="AB3" s="98"/>
      <c r="AC3" s="33" t="s">
        <v>41</v>
      </c>
      <c r="AD3" s="97" t="s">
        <v>47</v>
      </c>
      <c r="AE3" s="98"/>
      <c r="AF3" s="98"/>
      <c r="AG3" s="33" t="s">
        <v>41</v>
      </c>
      <c r="AH3" s="97" t="s">
        <v>48</v>
      </c>
      <c r="AI3" s="98"/>
      <c r="AJ3" s="98"/>
      <c r="AK3" s="33" t="s">
        <v>41</v>
      </c>
      <c r="AL3" s="97" t="s">
        <v>49</v>
      </c>
      <c r="AM3" s="98"/>
      <c r="AN3" s="98"/>
      <c r="AO3" s="99"/>
      <c r="AP3" s="33" t="s">
        <v>60</v>
      </c>
      <c r="AQ3" s="97" t="s">
        <v>50</v>
      </c>
      <c r="AR3" s="98"/>
      <c r="AS3" s="98"/>
      <c r="AT3" s="33" t="s">
        <v>51</v>
      </c>
    </row>
    <row r="4" spans="1:46" x14ac:dyDescent="0.3">
      <c r="A4" s="108"/>
      <c r="B4" s="111"/>
      <c r="C4" s="100" t="s">
        <v>53</v>
      </c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2"/>
      <c r="AT4" s="33"/>
    </row>
    <row r="5" spans="1:46" ht="23.25" customHeight="1" x14ac:dyDescent="0.3">
      <c r="A5" s="109"/>
      <c r="B5" s="112"/>
      <c r="C5" s="34"/>
      <c r="D5" s="34"/>
      <c r="E5" s="34"/>
      <c r="F5" s="34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3"/>
    </row>
    <row r="6" spans="1:46" x14ac:dyDescent="0.3">
      <c r="A6" s="103"/>
      <c r="B6" s="103"/>
      <c r="C6" s="100" t="s">
        <v>94</v>
      </c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2"/>
      <c r="AT6" s="33"/>
    </row>
    <row r="7" spans="1:46" x14ac:dyDescent="0.3">
      <c r="A7" s="104"/>
      <c r="B7" s="104"/>
      <c r="C7" s="34">
        <v>1</v>
      </c>
      <c r="D7" s="34">
        <v>2</v>
      </c>
      <c r="E7" s="34">
        <v>3</v>
      </c>
      <c r="F7" s="34">
        <v>4</v>
      </c>
      <c r="G7" s="34">
        <v>5</v>
      </c>
      <c r="H7" s="34">
        <v>6</v>
      </c>
      <c r="I7" s="34">
        <v>7</v>
      </c>
      <c r="J7" s="34">
        <v>8</v>
      </c>
      <c r="K7" s="34">
        <v>9</v>
      </c>
      <c r="L7" s="34">
        <v>10</v>
      </c>
      <c r="M7" s="34">
        <v>11</v>
      </c>
      <c r="N7" s="34">
        <v>12</v>
      </c>
      <c r="O7" s="34">
        <v>13</v>
      </c>
      <c r="P7" s="34">
        <v>14</v>
      </c>
      <c r="Q7" s="34">
        <v>15</v>
      </c>
      <c r="R7" s="34">
        <v>16</v>
      </c>
      <c r="S7" s="34">
        <v>17</v>
      </c>
      <c r="T7" s="36">
        <v>18</v>
      </c>
      <c r="U7" s="36">
        <v>19</v>
      </c>
      <c r="V7" s="34">
        <v>20</v>
      </c>
      <c r="W7" s="34">
        <v>21</v>
      </c>
      <c r="X7" s="34">
        <v>22</v>
      </c>
      <c r="Y7" s="34">
        <v>23</v>
      </c>
      <c r="Z7" s="34">
        <v>24</v>
      </c>
      <c r="AA7" s="34">
        <v>25</v>
      </c>
      <c r="AB7" s="34">
        <v>26</v>
      </c>
      <c r="AC7" s="34">
        <v>27</v>
      </c>
      <c r="AD7" s="34">
        <v>28</v>
      </c>
      <c r="AE7" s="34">
        <v>29</v>
      </c>
      <c r="AF7" s="34">
        <v>30</v>
      </c>
      <c r="AG7" s="37">
        <v>31</v>
      </c>
      <c r="AH7" s="37">
        <v>32</v>
      </c>
      <c r="AI7" s="37">
        <v>33</v>
      </c>
      <c r="AJ7" s="37">
        <v>34</v>
      </c>
      <c r="AK7" s="37">
        <v>35</v>
      </c>
      <c r="AL7" s="37">
        <v>36</v>
      </c>
      <c r="AM7" s="38">
        <v>37</v>
      </c>
      <c r="AN7" s="39">
        <v>38</v>
      </c>
      <c r="AO7" s="39">
        <v>39</v>
      </c>
      <c r="AP7" s="39">
        <v>40</v>
      </c>
      <c r="AQ7" s="39">
        <v>41</v>
      </c>
      <c r="AR7" s="39">
        <v>42</v>
      </c>
      <c r="AS7" s="39">
        <v>43</v>
      </c>
      <c r="AT7" s="33"/>
    </row>
    <row r="8" spans="1:46" ht="33.75" customHeight="1" x14ac:dyDescent="0.3">
      <c r="A8" s="9" t="s">
        <v>2</v>
      </c>
      <c r="B8" s="10" t="s">
        <v>54</v>
      </c>
      <c r="C8" s="40">
        <f>C9+C10</f>
        <v>4</v>
      </c>
      <c r="D8" s="40">
        <f t="shared" ref="D8:S8" si="0">D9+D10</f>
        <v>4</v>
      </c>
      <c r="E8" s="40">
        <f t="shared" si="0"/>
        <v>4</v>
      </c>
      <c r="F8" s="40">
        <f t="shared" si="0"/>
        <v>4</v>
      </c>
      <c r="G8" s="40">
        <f t="shared" si="0"/>
        <v>4</v>
      </c>
      <c r="H8" s="40">
        <f t="shared" si="0"/>
        <v>4</v>
      </c>
      <c r="I8" s="40">
        <f t="shared" si="0"/>
        <v>4</v>
      </c>
      <c r="J8" s="40">
        <f t="shared" si="0"/>
        <v>4</v>
      </c>
      <c r="K8" s="40">
        <f t="shared" si="0"/>
        <v>4</v>
      </c>
      <c r="L8" s="40">
        <f t="shared" si="0"/>
        <v>4</v>
      </c>
      <c r="M8" s="40">
        <f t="shared" si="0"/>
        <v>4</v>
      </c>
      <c r="N8" s="40">
        <f t="shared" si="0"/>
        <v>4</v>
      </c>
      <c r="O8" s="40">
        <f t="shared" si="0"/>
        <v>4</v>
      </c>
      <c r="P8" s="40">
        <f t="shared" si="0"/>
        <v>4</v>
      </c>
      <c r="Q8" s="40">
        <f t="shared" si="0"/>
        <v>4</v>
      </c>
      <c r="R8" s="40">
        <f t="shared" si="0"/>
        <v>4</v>
      </c>
      <c r="S8" s="40">
        <f t="shared" si="0"/>
        <v>4</v>
      </c>
      <c r="T8" s="41" t="s">
        <v>55</v>
      </c>
      <c r="U8" s="41" t="s">
        <v>55</v>
      </c>
      <c r="V8" s="42">
        <f>V9+V10</f>
        <v>4</v>
      </c>
      <c r="W8" s="42">
        <f t="shared" ref="W8:AF8" si="1">W9+W10</f>
        <v>4</v>
      </c>
      <c r="X8" s="42">
        <f t="shared" si="1"/>
        <v>4</v>
      </c>
      <c r="Y8" s="42">
        <f t="shared" si="1"/>
        <v>4</v>
      </c>
      <c r="Z8" s="42">
        <f t="shared" si="1"/>
        <v>4</v>
      </c>
      <c r="AA8" s="42">
        <f t="shared" si="1"/>
        <v>4</v>
      </c>
      <c r="AB8" s="42">
        <f t="shared" si="1"/>
        <v>4</v>
      </c>
      <c r="AC8" s="42">
        <f t="shared" si="1"/>
        <v>6</v>
      </c>
      <c r="AD8" s="42">
        <f t="shared" si="1"/>
        <v>8</v>
      </c>
      <c r="AE8" s="42">
        <f t="shared" si="1"/>
        <v>8</v>
      </c>
      <c r="AF8" s="42">
        <f t="shared" si="1"/>
        <v>8</v>
      </c>
      <c r="AG8" s="43"/>
      <c r="AH8" s="43"/>
      <c r="AI8" s="43"/>
      <c r="AJ8" s="43"/>
      <c r="AK8" s="43"/>
      <c r="AL8" s="43"/>
      <c r="AM8" s="38"/>
      <c r="AN8" s="44"/>
      <c r="AO8" s="44"/>
      <c r="AP8" s="44"/>
      <c r="AQ8" s="44"/>
      <c r="AR8" s="44"/>
      <c r="AS8" s="44"/>
      <c r="AT8" s="45">
        <f>SUM(C8:S8)+SUM(V8:AS8)</f>
        <v>126</v>
      </c>
    </row>
    <row r="9" spans="1:46" ht="47.25" customHeight="1" x14ac:dyDescent="0.3">
      <c r="A9" s="15" t="s">
        <v>4</v>
      </c>
      <c r="B9" s="16" t="s">
        <v>6</v>
      </c>
      <c r="C9" s="46">
        <v>2</v>
      </c>
      <c r="D9" s="46">
        <v>2</v>
      </c>
      <c r="E9" s="46">
        <v>2</v>
      </c>
      <c r="F9" s="46">
        <v>2</v>
      </c>
      <c r="G9" s="46">
        <v>2</v>
      </c>
      <c r="H9" s="46">
        <v>2</v>
      </c>
      <c r="I9" s="46">
        <v>2</v>
      </c>
      <c r="J9" s="46">
        <v>2</v>
      </c>
      <c r="K9" s="46">
        <v>2</v>
      </c>
      <c r="L9" s="46">
        <v>2</v>
      </c>
      <c r="M9" s="46">
        <v>2</v>
      </c>
      <c r="N9" s="46">
        <v>2</v>
      </c>
      <c r="O9" s="46">
        <v>2</v>
      </c>
      <c r="P9" s="46">
        <v>2</v>
      </c>
      <c r="Q9" s="46">
        <v>2</v>
      </c>
      <c r="R9" s="46">
        <v>2</v>
      </c>
      <c r="S9" s="46">
        <v>2</v>
      </c>
      <c r="T9" s="41" t="s">
        <v>55</v>
      </c>
      <c r="U9" s="41" t="s">
        <v>55</v>
      </c>
      <c r="V9" s="33">
        <v>2</v>
      </c>
      <c r="W9" s="33">
        <v>2</v>
      </c>
      <c r="X9" s="33">
        <v>2</v>
      </c>
      <c r="Y9" s="33">
        <v>2</v>
      </c>
      <c r="Z9" s="33">
        <v>2</v>
      </c>
      <c r="AA9" s="33">
        <v>2</v>
      </c>
      <c r="AB9" s="33">
        <v>2</v>
      </c>
      <c r="AC9" s="33">
        <v>4</v>
      </c>
      <c r="AD9" s="33">
        <v>4</v>
      </c>
      <c r="AE9" s="33">
        <v>4</v>
      </c>
      <c r="AF9" s="33">
        <v>4</v>
      </c>
      <c r="AG9" s="43"/>
      <c r="AH9" s="43"/>
      <c r="AI9" s="43"/>
      <c r="AJ9" s="43"/>
      <c r="AK9" s="43"/>
      <c r="AL9" s="43"/>
      <c r="AM9" s="38"/>
      <c r="AN9" s="44"/>
      <c r="AO9" s="44"/>
      <c r="AP9" s="44"/>
      <c r="AQ9" s="44"/>
      <c r="AR9" s="44"/>
      <c r="AS9" s="47"/>
      <c r="AT9" s="48">
        <f t="shared" ref="AT9:AT24" si="2">SUM(C9:S9)+SUM(V9:AS9)</f>
        <v>64</v>
      </c>
    </row>
    <row r="10" spans="1:46" ht="18" customHeight="1" x14ac:dyDescent="0.3">
      <c r="A10" s="15" t="s">
        <v>10</v>
      </c>
      <c r="B10" s="16" t="s">
        <v>8</v>
      </c>
      <c r="C10" s="46">
        <v>2</v>
      </c>
      <c r="D10" s="46">
        <v>2</v>
      </c>
      <c r="E10" s="46">
        <v>2</v>
      </c>
      <c r="F10" s="46">
        <v>2</v>
      </c>
      <c r="G10" s="46">
        <v>2</v>
      </c>
      <c r="H10" s="46">
        <v>2</v>
      </c>
      <c r="I10" s="46">
        <v>2</v>
      </c>
      <c r="J10" s="46">
        <v>2</v>
      </c>
      <c r="K10" s="46">
        <v>2</v>
      </c>
      <c r="L10" s="46">
        <v>2</v>
      </c>
      <c r="M10" s="46">
        <v>2</v>
      </c>
      <c r="N10" s="46">
        <v>2</v>
      </c>
      <c r="O10" s="46">
        <v>2</v>
      </c>
      <c r="P10" s="46">
        <v>2</v>
      </c>
      <c r="Q10" s="46">
        <v>2</v>
      </c>
      <c r="R10" s="46">
        <v>2</v>
      </c>
      <c r="S10" s="46">
        <v>2</v>
      </c>
      <c r="T10" s="41" t="s">
        <v>55</v>
      </c>
      <c r="U10" s="41" t="s">
        <v>55</v>
      </c>
      <c r="V10" s="33">
        <v>2</v>
      </c>
      <c r="W10" s="33">
        <v>2</v>
      </c>
      <c r="X10" s="33">
        <v>2</v>
      </c>
      <c r="Y10" s="33">
        <v>2</v>
      </c>
      <c r="Z10" s="33">
        <v>2</v>
      </c>
      <c r="AA10" s="33">
        <v>2</v>
      </c>
      <c r="AB10" s="33">
        <v>2</v>
      </c>
      <c r="AC10" s="33">
        <v>2</v>
      </c>
      <c r="AD10" s="33">
        <v>4</v>
      </c>
      <c r="AE10" s="33">
        <v>4</v>
      </c>
      <c r="AF10" s="33">
        <v>4</v>
      </c>
      <c r="AG10" s="43"/>
      <c r="AH10" s="43"/>
      <c r="AI10" s="43"/>
      <c r="AJ10" s="43"/>
      <c r="AK10" s="43"/>
      <c r="AL10" s="43"/>
      <c r="AM10" s="38"/>
      <c r="AN10" s="44"/>
      <c r="AO10" s="44"/>
      <c r="AP10" s="44"/>
      <c r="AQ10" s="44"/>
      <c r="AR10" s="44"/>
      <c r="AS10" s="47"/>
      <c r="AT10" s="48">
        <f t="shared" si="2"/>
        <v>62</v>
      </c>
    </row>
    <row r="11" spans="1:46" ht="31.2" x14ac:dyDescent="0.3">
      <c r="A11" s="9" t="s">
        <v>11</v>
      </c>
      <c r="B11" s="10" t="s">
        <v>56</v>
      </c>
      <c r="C11" s="40">
        <f>C12+C13+C14+C15</f>
        <v>6</v>
      </c>
      <c r="D11" s="40">
        <f t="shared" ref="D11:S11" si="3">D12+D13+D14+D15</f>
        <v>6</v>
      </c>
      <c r="E11" s="40">
        <f t="shared" si="3"/>
        <v>6</v>
      </c>
      <c r="F11" s="40">
        <f t="shared" si="3"/>
        <v>6</v>
      </c>
      <c r="G11" s="40">
        <f t="shared" si="3"/>
        <v>8</v>
      </c>
      <c r="H11" s="40">
        <f t="shared" si="3"/>
        <v>8</v>
      </c>
      <c r="I11" s="40">
        <f t="shared" si="3"/>
        <v>8</v>
      </c>
      <c r="J11" s="40">
        <f t="shared" si="3"/>
        <v>8</v>
      </c>
      <c r="K11" s="40">
        <f t="shared" si="3"/>
        <v>8</v>
      </c>
      <c r="L11" s="40">
        <f t="shared" si="3"/>
        <v>8</v>
      </c>
      <c r="M11" s="40">
        <f t="shared" si="3"/>
        <v>8</v>
      </c>
      <c r="N11" s="40">
        <f t="shared" si="3"/>
        <v>8</v>
      </c>
      <c r="O11" s="40">
        <f t="shared" si="3"/>
        <v>8</v>
      </c>
      <c r="P11" s="40">
        <f t="shared" si="3"/>
        <v>8</v>
      </c>
      <c r="Q11" s="40">
        <f t="shared" si="3"/>
        <v>8</v>
      </c>
      <c r="R11" s="40">
        <f t="shared" si="3"/>
        <v>8</v>
      </c>
      <c r="S11" s="40">
        <f t="shared" si="3"/>
        <v>8</v>
      </c>
      <c r="T11" s="41" t="s">
        <v>55</v>
      </c>
      <c r="U11" s="41" t="s">
        <v>55</v>
      </c>
      <c r="V11" s="40">
        <f t="shared" ref="V11" si="4">V12+V13+V14+V15</f>
        <v>8</v>
      </c>
      <c r="W11" s="40">
        <f t="shared" ref="W11" si="5">W12+W13+W14+W15</f>
        <v>8</v>
      </c>
      <c r="X11" s="40">
        <f t="shared" ref="X11" si="6">X12+X13+X14+X15</f>
        <v>8</v>
      </c>
      <c r="Y11" s="40">
        <f t="shared" ref="Y11" si="7">Y12+Y13+Y14+Y15</f>
        <v>8</v>
      </c>
      <c r="Z11" s="40">
        <f t="shared" ref="Z11" si="8">Z12+Z13+Z14+Z15</f>
        <v>8</v>
      </c>
      <c r="AA11" s="40">
        <f t="shared" ref="AA11" si="9">AA12+AA13+AA14+AA15</f>
        <v>8</v>
      </c>
      <c r="AB11" s="40">
        <f t="shared" ref="AB11" si="10">AB12+AB13+AB14+AB15</f>
        <v>8</v>
      </c>
      <c r="AC11" s="40">
        <f t="shared" ref="AC11" si="11">AC12+AC13+AC14+AC15</f>
        <v>6</v>
      </c>
      <c r="AD11" s="40">
        <f t="shared" ref="AD11" si="12">AD12+AD13+AD14+AD15</f>
        <v>4</v>
      </c>
      <c r="AE11" s="40">
        <f t="shared" ref="AE11" si="13">AE12+AE13+AE14+AE15</f>
        <v>4</v>
      </c>
      <c r="AF11" s="40">
        <f t="shared" ref="AF11" si="14">AF12+AF13+AF14+AF15</f>
        <v>4</v>
      </c>
      <c r="AG11" s="43"/>
      <c r="AH11" s="43"/>
      <c r="AI11" s="43"/>
      <c r="AJ11" s="43"/>
      <c r="AK11" s="43"/>
      <c r="AL11" s="43"/>
      <c r="AM11" s="38"/>
      <c r="AN11" s="44"/>
      <c r="AO11" s="44"/>
      <c r="AP11" s="44"/>
      <c r="AQ11" s="44"/>
      <c r="AR11" s="44"/>
      <c r="AS11" s="44"/>
      <c r="AT11" s="45">
        <f t="shared" si="2"/>
        <v>202</v>
      </c>
    </row>
    <row r="12" spans="1:46" ht="64.2" customHeight="1" x14ac:dyDescent="0.3">
      <c r="A12" s="15" t="s">
        <v>12</v>
      </c>
      <c r="B12" s="16" t="s">
        <v>14</v>
      </c>
      <c r="C12" s="46">
        <v>2</v>
      </c>
      <c r="D12" s="46">
        <v>2</v>
      </c>
      <c r="E12" s="46">
        <v>2</v>
      </c>
      <c r="F12" s="46">
        <v>2</v>
      </c>
      <c r="G12" s="46">
        <v>2</v>
      </c>
      <c r="H12" s="46">
        <v>2</v>
      </c>
      <c r="I12" s="46">
        <v>2</v>
      </c>
      <c r="J12" s="46">
        <v>2</v>
      </c>
      <c r="K12" s="46">
        <v>2</v>
      </c>
      <c r="L12" s="46">
        <v>2</v>
      </c>
      <c r="M12" s="46">
        <v>2</v>
      </c>
      <c r="N12" s="46">
        <v>2</v>
      </c>
      <c r="O12" s="46">
        <v>2</v>
      </c>
      <c r="P12" s="46">
        <v>2</v>
      </c>
      <c r="Q12" s="46">
        <v>2</v>
      </c>
      <c r="R12" s="46">
        <v>2</v>
      </c>
      <c r="S12" s="46">
        <v>1</v>
      </c>
      <c r="T12" s="41" t="s">
        <v>55</v>
      </c>
      <c r="U12" s="41" t="s">
        <v>55</v>
      </c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43"/>
      <c r="AH12" s="43"/>
      <c r="AI12" s="43"/>
      <c r="AJ12" s="43"/>
      <c r="AK12" s="43"/>
      <c r="AL12" s="43"/>
      <c r="AM12" s="38"/>
      <c r="AN12" s="44"/>
      <c r="AO12" s="44"/>
      <c r="AP12" s="44"/>
      <c r="AQ12" s="44"/>
      <c r="AR12" s="44"/>
      <c r="AS12" s="47"/>
      <c r="AT12" s="48">
        <f t="shared" si="2"/>
        <v>33</v>
      </c>
    </row>
    <row r="13" spans="1:46" ht="63.6" customHeight="1" x14ac:dyDescent="0.3">
      <c r="A13" s="15" t="s">
        <v>22</v>
      </c>
      <c r="B13" s="16" t="s">
        <v>18</v>
      </c>
      <c r="C13" s="46">
        <v>2</v>
      </c>
      <c r="D13" s="46">
        <v>2</v>
      </c>
      <c r="E13" s="46">
        <v>2</v>
      </c>
      <c r="F13" s="46">
        <v>2</v>
      </c>
      <c r="G13" s="46">
        <v>2</v>
      </c>
      <c r="H13" s="46">
        <v>2</v>
      </c>
      <c r="I13" s="46">
        <v>2</v>
      </c>
      <c r="J13" s="46">
        <v>2</v>
      </c>
      <c r="K13" s="46">
        <v>2</v>
      </c>
      <c r="L13" s="46">
        <v>2</v>
      </c>
      <c r="M13" s="46">
        <v>2</v>
      </c>
      <c r="N13" s="46">
        <v>2</v>
      </c>
      <c r="O13" s="46">
        <v>2</v>
      </c>
      <c r="P13" s="46">
        <v>2</v>
      </c>
      <c r="Q13" s="46">
        <v>2</v>
      </c>
      <c r="R13" s="46">
        <v>2</v>
      </c>
      <c r="S13" s="33">
        <v>3</v>
      </c>
      <c r="T13" s="41" t="s">
        <v>55</v>
      </c>
      <c r="U13" s="41" t="s">
        <v>55</v>
      </c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43"/>
      <c r="AH13" s="43"/>
      <c r="AI13" s="43"/>
      <c r="AJ13" s="43"/>
      <c r="AK13" s="43"/>
      <c r="AL13" s="43"/>
      <c r="AM13" s="38"/>
      <c r="AN13" s="44"/>
      <c r="AO13" s="44"/>
      <c r="AP13" s="44"/>
      <c r="AQ13" s="44"/>
      <c r="AR13" s="44"/>
      <c r="AS13" s="44"/>
      <c r="AT13" s="48">
        <f t="shared" si="2"/>
        <v>35</v>
      </c>
    </row>
    <row r="14" spans="1:46" ht="64.2" customHeight="1" x14ac:dyDescent="0.3">
      <c r="A14" s="15" t="s">
        <v>66</v>
      </c>
      <c r="B14" s="16" t="s">
        <v>67</v>
      </c>
      <c r="C14" s="46">
        <v>2</v>
      </c>
      <c r="D14" s="46">
        <v>2</v>
      </c>
      <c r="E14" s="46">
        <v>2</v>
      </c>
      <c r="F14" s="46">
        <v>2</v>
      </c>
      <c r="G14" s="46">
        <v>2</v>
      </c>
      <c r="H14" s="46">
        <v>2</v>
      </c>
      <c r="I14" s="46">
        <v>2</v>
      </c>
      <c r="J14" s="46">
        <v>2</v>
      </c>
      <c r="K14" s="46">
        <v>2</v>
      </c>
      <c r="L14" s="46">
        <v>2</v>
      </c>
      <c r="M14" s="46">
        <v>2</v>
      </c>
      <c r="N14" s="46">
        <v>2</v>
      </c>
      <c r="O14" s="46">
        <v>2</v>
      </c>
      <c r="P14" s="46">
        <v>2</v>
      </c>
      <c r="Q14" s="46">
        <v>2</v>
      </c>
      <c r="R14" s="46">
        <v>2</v>
      </c>
      <c r="S14" s="46">
        <v>2</v>
      </c>
      <c r="T14" s="41" t="s">
        <v>55</v>
      </c>
      <c r="U14" s="41" t="s">
        <v>55</v>
      </c>
      <c r="V14" s="46">
        <v>4</v>
      </c>
      <c r="W14" s="46">
        <v>4</v>
      </c>
      <c r="X14" s="46">
        <v>4</v>
      </c>
      <c r="Y14" s="46">
        <v>4</v>
      </c>
      <c r="Z14" s="46">
        <v>4</v>
      </c>
      <c r="AA14" s="46">
        <v>4</v>
      </c>
      <c r="AB14" s="46">
        <v>4</v>
      </c>
      <c r="AC14" s="46">
        <v>4</v>
      </c>
      <c r="AD14" s="46">
        <v>2</v>
      </c>
      <c r="AE14" s="46">
        <v>2</v>
      </c>
      <c r="AF14" s="46">
        <v>2</v>
      </c>
      <c r="AG14" s="43"/>
      <c r="AH14" s="43"/>
      <c r="AI14" s="43"/>
      <c r="AJ14" s="43"/>
      <c r="AK14" s="43"/>
      <c r="AL14" s="43"/>
      <c r="AM14" s="38"/>
      <c r="AN14" s="44"/>
      <c r="AO14" s="44"/>
      <c r="AP14" s="44"/>
      <c r="AQ14" s="44"/>
      <c r="AR14" s="44"/>
      <c r="AS14" s="44"/>
      <c r="AT14" s="48">
        <f t="shared" si="2"/>
        <v>72</v>
      </c>
    </row>
    <row r="15" spans="1:46" ht="31.2" customHeight="1" x14ac:dyDescent="0.3">
      <c r="A15" s="18" t="s">
        <v>72</v>
      </c>
      <c r="B15" s="18" t="s">
        <v>73</v>
      </c>
      <c r="C15" s="46"/>
      <c r="D15" s="46"/>
      <c r="E15" s="46"/>
      <c r="F15" s="46"/>
      <c r="G15" s="46">
        <v>2</v>
      </c>
      <c r="H15" s="46">
        <v>2</v>
      </c>
      <c r="I15" s="49">
        <v>2</v>
      </c>
      <c r="J15" s="46">
        <v>2</v>
      </c>
      <c r="K15" s="46">
        <v>2</v>
      </c>
      <c r="L15" s="46">
        <v>2</v>
      </c>
      <c r="M15" s="46">
        <v>2</v>
      </c>
      <c r="N15" s="46">
        <v>2</v>
      </c>
      <c r="O15" s="46">
        <v>2</v>
      </c>
      <c r="P15" s="46">
        <v>2</v>
      </c>
      <c r="Q15" s="46">
        <v>2</v>
      </c>
      <c r="R15" s="46">
        <v>2</v>
      </c>
      <c r="S15" s="46">
        <v>2</v>
      </c>
      <c r="T15" s="41" t="s">
        <v>55</v>
      </c>
      <c r="U15" s="41" t="s">
        <v>55</v>
      </c>
      <c r="V15" s="46">
        <v>4</v>
      </c>
      <c r="W15" s="46">
        <v>4</v>
      </c>
      <c r="X15" s="46">
        <v>4</v>
      </c>
      <c r="Y15" s="46">
        <v>4</v>
      </c>
      <c r="Z15" s="46">
        <v>4</v>
      </c>
      <c r="AA15" s="46">
        <v>4</v>
      </c>
      <c r="AB15" s="46">
        <v>4</v>
      </c>
      <c r="AC15" s="46">
        <v>2</v>
      </c>
      <c r="AD15" s="46">
        <v>2</v>
      </c>
      <c r="AE15" s="46">
        <v>2</v>
      </c>
      <c r="AF15" s="46">
        <v>2</v>
      </c>
      <c r="AG15" s="43"/>
      <c r="AH15" s="43"/>
      <c r="AI15" s="43"/>
      <c r="AJ15" s="43"/>
      <c r="AK15" s="43"/>
      <c r="AL15" s="43"/>
      <c r="AM15" s="38"/>
      <c r="AN15" s="44"/>
      <c r="AO15" s="44"/>
      <c r="AP15" s="44"/>
      <c r="AQ15" s="44"/>
      <c r="AR15" s="44"/>
      <c r="AS15" s="44"/>
      <c r="AT15" s="48">
        <f t="shared" si="2"/>
        <v>62</v>
      </c>
    </row>
    <row r="16" spans="1:46" x14ac:dyDescent="0.3">
      <c r="A16" s="19" t="s">
        <v>24</v>
      </c>
      <c r="B16" s="19" t="s">
        <v>57</v>
      </c>
      <c r="C16" s="75">
        <f>C17+C18</f>
        <v>26</v>
      </c>
      <c r="D16" s="75">
        <f t="shared" ref="D16:AL16" si="15">D17+D18</f>
        <v>26</v>
      </c>
      <c r="E16" s="75">
        <f t="shared" si="15"/>
        <v>26</v>
      </c>
      <c r="F16" s="75">
        <f t="shared" si="15"/>
        <v>26</v>
      </c>
      <c r="G16" s="75">
        <f t="shared" si="15"/>
        <v>24</v>
      </c>
      <c r="H16" s="75">
        <f t="shared" si="15"/>
        <v>24</v>
      </c>
      <c r="I16" s="75">
        <f t="shared" si="15"/>
        <v>24</v>
      </c>
      <c r="J16" s="75">
        <f t="shared" si="15"/>
        <v>24</v>
      </c>
      <c r="K16" s="75">
        <f t="shared" si="15"/>
        <v>24</v>
      </c>
      <c r="L16" s="75">
        <f t="shared" si="15"/>
        <v>24</v>
      </c>
      <c r="M16" s="75">
        <f t="shared" si="15"/>
        <v>24</v>
      </c>
      <c r="N16" s="75">
        <f t="shared" si="15"/>
        <v>24</v>
      </c>
      <c r="O16" s="75">
        <f t="shared" si="15"/>
        <v>24</v>
      </c>
      <c r="P16" s="75">
        <f t="shared" si="15"/>
        <v>24</v>
      </c>
      <c r="Q16" s="75">
        <f t="shared" si="15"/>
        <v>24</v>
      </c>
      <c r="R16" s="75">
        <f t="shared" si="15"/>
        <v>24</v>
      </c>
      <c r="S16" s="75">
        <f t="shared" si="15"/>
        <v>24</v>
      </c>
      <c r="T16" s="41" t="s">
        <v>55</v>
      </c>
      <c r="U16" s="41" t="s">
        <v>55</v>
      </c>
      <c r="V16" s="75">
        <f t="shared" si="15"/>
        <v>24</v>
      </c>
      <c r="W16" s="75">
        <f t="shared" si="15"/>
        <v>24</v>
      </c>
      <c r="X16" s="75">
        <f t="shared" si="15"/>
        <v>24</v>
      </c>
      <c r="Y16" s="75">
        <f t="shared" si="15"/>
        <v>24</v>
      </c>
      <c r="Z16" s="75">
        <f t="shared" si="15"/>
        <v>24</v>
      </c>
      <c r="AA16" s="75">
        <f t="shared" si="15"/>
        <v>24</v>
      </c>
      <c r="AB16" s="75">
        <f t="shared" si="15"/>
        <v>24</v>
      </c>
      <c r="AC16" s="75">
        <f t="shared" si="15"/>
        <v>24</v>
      </c>
      <c r="AD16" s="75">
        <f t="shared" si="15"/>
        <v>24</v>
      </c>
      <c r="AE16" s="75">
        <f t="shared" si="15"/>
        <v>24</v>
      </c>
      <c r="AF16" s="75">
        <f t="shared" si="15"/>
        <v>24</v>
      </c>
      <c r="AG16" s="76">
        <f t="shared" ref="AG16:AK16" si="16">AG17+AG18</f>
        <v>36</v>
      </c>
      <c r="AH16" s="76">
        <f t="shared" si="16"/>
        <v>36</v>
      </c>
      <c r="AI16" s="76">
        <f t="shared" si="16"/>
        <v>36</v>
      </c>
      <c r="AJ16" s="76">
        <f t="shared" si="16"/>
        <v>36</v>
      </c>
      <c r="AK16" s="76">
        <f t="shared" si="16"/>
        <v>36</v>
      </c>
      <c r="AL16" s="76">
        <f t="shared" si="15"/>
        <v>36</v>
      </c>
      <c r="AM16" s="50"/>
      <c r="AN16" s="51"/>
      <c r="AO16" s="51"/>
      <c r="AP16" s="51"/>
      <c r="AQ16" s="51"/>
      <c r="AR16" s="51"/>
      <c r="AS16" s="51"/>
      <c r="AT16" s="45">
        <f t="shared" si="2"/>
        <v>896</v>
      </c>
    </row>
    <row r="17" spans="1:46" ht="31.2" x14ac:dyDescent="0.3">
      <c r="A17" s="22" t="s">
        <v>58</v>
      </c>
      <c r="B17" s="23" t="s">
        <v>59</v>
      </c>
      <c r="C17" s="52"/>
      <c r="D17" s="52"/>
      <c r="E17" s="52"/>
      <c r="F17" s="52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41" t="s">
        <v>55</v>
      </c>
      <c r="U17" s="41" t="s">
        <v>55</v>
      </c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43"/>
      <c r="AH17" s="43"/>
      <c r="AI17" s="43"/>
      <c r="AJ17" s="43"/>
      <c r="AK17" s="43"/>
      <c r="AL17" s="43"/>
      <c r="AM17" s="38"/>
      <c r="AN17" s="44"/>
      <c r="AO17" s="44"/>
      <c r="AP17" s="44"/>
      <c r="AQ17" s="44"/>
      <c r="AR17" s="44"/>
      <c r="AS17" s="44"/>
      <c r="AT17" s="54">
        <f t="shared" si="2"/>
        <v>0</v>
      </c>
    </row>
    <row r="18" spans="1:46" ht="31.2" x14ac:dyDescent="0.3">
      <c r="A18" s="25" t="s">
        <v>25</v>
      </c>
      <c r="B18" s="26" t="s">
        <v>26</v>
      </c>
      <c r="C18" s="27">
        <f>C19+C20+C21+C22</f>
        <v>26</v>
      </c>
      <c r="D18" s="27">
        <f t="shared" ref="D18:S18" si="17">D19+D20+D21+D22</f>
        <v>26</v>
      </c>
      <c r="E18" s="27">
        <f t="shared" si="17"/>
        <v>26</v>
      </c>
      <c r="F18" s="27">
        <f t="shared" si="17"/>
        <v>26</v>
      </c>
      <c r="G18" s="27">
        <f t="shared" si="17"/>
        <v>24</v>
      </c>
      <c r="H18" s="27">
        <f t="shared" si="17"/>
        <v>24</v>
      </c>
      <c r="I18" s="27">
        <f t="shared" si="17"/>
        <v>24</v>
      </c>
      <c r="J18" s="27">
        <f t="shared" si="17"/>
        <v>24</v>
      </c>
      <c r="K18" s="27">
        <f t="shared" si="17"/>
        <v>24</v>
      </c>
      <c r="L18" s="27">
        <f t="shared" si="17"/>
        <v>24</v>
      </c>
      <c r="M18" s="27">
        <f t="shared" si="17"/>
        <v>24</v>
      </c>
      <c r="N18" s="27">
        <f t="shared" si="17"/>
        <v>24</v>
      </c>
      <c r="O18" s="27">
        <f t="shared" si="17"/>
        <v>24</v>
      </c>
      <c r="P18" s="27">
        <f t="shared" si="17"/>
        <v>24</v>
      </c>
      <c r="Q18" s="27">
        <f t="shared" si="17"/>
        <v>24</v>
      </c>
      <c r="R18" s="27">
        <f t="shared" si="17"/>
        <v>24</v>
      </c>
      <c r="S18" s="27">
        <f t="shared" si="17"/>
        <v>24</v>
      </c>
      <c r="T18" s="41" t="s">
        <v>55</v>
      </c>
      <c r="U18" s="41" t="s">
        <v>55</v>
      </c>
      <c r="V18" s="27">
        <f>V19+V20+V21+V22</f>
        <v>24</v>
      </c>
      <c r="W18" s="27">
        <f t="shared" ref="W18:AK18" si="18">W19+W20+W21+W22</f>
        <v>24</v>
      </c>
      <c r="X18" s="27">
        <f t="shared" si="18"/>
        <v>24</v>
      </c>
      <c r="Y18" s="27">
        <f t="shared" si="18"/>
        <v>24</v>
      </c>
      <c r="Z18" s="27">
        <f t="shared" si="18"/>
        <v>24</v>
      </c>
      <c r="AA18" s="27">
        <f t="shared" si="18"/>
        <v>24</v>
      </c>
      <c r="AB18" s="27">
        <f t="shared" si="18"/>
        <v>24</v>
      </c>
      <c r="AC18" s="27">
        <f t="shared" si="18"/>
        <v>24</v>
      </c>
      <c r="AD18" s="27">
        <f t="shared" si="18"/>
        <v>24</v>
      </c>
      <c r="AE18" s="27">
        <f t="shared" si="18"/>
        <v>24</v>
      </c>
      <c r="AF18" s="27">
        <f t="shared" si="18"/>
        <v>24</v>
      </c>
      <c r="AG18" s="43">
        <f t="shared" si="18"/>
        <v>36</v>
      </c>
      <c r="AH18" s="43">
        <f t="shared" si="18"/>
        <v>36</v>
      </c>
      <c r="AI18" s="43">
        <f t="shared" si="18"/>
        <v>36</v>
      </c>
      <c r="AJ18" s="43">
        <f t="shared" si="18"/>
        <v>36</v>
      </c>
      <c r="AK18" s="43">
        <f t="shared" si="18"/>
        <v>36</v>
      </c>
      <c r="AL18" s="43">
        <f t="shared" ref="AL18" si="19">AL19+AL20+AL21+AL22</f>
        <v>36</v>
      </c>
      <c r="AM18" s="38"/>
      <c r="AN18" s="44"/>
      <c r="AO18" s="44"/>
      <c r="AP18" s="44"/>
      <c r="AQ18" s="44"/>
      <c r="AR18" s="44"/>
      <c r="AS18" s="44"/>
      <c r="AT18" s="48">
        <f t="shared" si="2"/>
        <v>896</v>
      </c>
    </row>
    <row r="19" spans="1:46" x14ac:dyDescent="0.3">
      <c r="A19" s="15" t="s">
        <v>27</v>
      </c>
      <c r="B19" s="16" t="s">
        <v>28</v>
      </c>
      <c r="C19" s="46">
        <v>14</v>
      </c>
      <c r="D19" s="46">
        <v>14</v>
      </c>
      <c r="E19" s="46">
        <v>14</v>
      </c>
      <c r="F19" s="46">
        <v>14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1" t="s">
        <v>55</v>
      </c>
      <c r="U19" s="41" t="s">
        <v>55</v>
      </c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3"/>
      <c r="AH19" s="43"/>
      <c r="AI19" s="43"/>
      <c r="AJ19" s="43"/>
      <c r="AK19" s="43"/>
      <c r="AL19" s="43"/>
      <c r="AM19" s="38"/>
      <c r="AN19" s="44"/>
      <c r="AO19" s="44"/>
      <c r="AP19" s="44"/>
      <c r="AQ19" s="44"/>
      <c r="AR19" s="44"/>
      <c r="AS19" s="44"/>
      <c r="AT19" s="48">
        <f t="shared" si="2"/>
        <v>56</v>
      </c>
    </row>
    <row r="20" spans="1:46" ht="62.4" customHeight="1" x14ac:dyDescent="0.3">
      <c r="A20" s="15" t="s">
        <v>29</v>
      </c>
      <c r="B20" s="16" t="s">
        <v>30</v>
      </c>
      <c r="C20" s="46">
        <v>12</v>
      </c>
      <c r="D20" s="46">
        <v>12</v>
      </c>
      <c r="E20" s="46">
        <v>12</v>
      </c>
      <c r="F20" s="46">
        <v>12</v>
      </c>
      <c r="G20" s="46">
        <v>24</v>
      </c>
      <c r="H20" s="46">
        <v>24</v>
      </c>
      <c r="I20" s="46">
        <v>24</v>
      </c>
      <c r="J20" s="46">
        <v>24</v>
      </c>
      <c r="K20" s="46">
        <v>24</v>
      </c>
      <c r="L20" s="46">
        <v>24</v>
      </c>
      <c r="M20" s="46">
        <v>24</v>
      </c>
      <c r="N20" s="46">
        <v>24</v>
      </c>
      <c r="O20" s="46">
        <v>24</v>
      </c>
      <c r="P20" s="46">
        <v>24</v>
      </c>
      <c r="Q20" s="46">
        <v>24</v>
      </c>
      <c r="R20" s="46">
        <v>24</v>
      </c>
      <c r="S20" s="46">
        <v>24</v>
      </c>
      <c r="T20" s="41" t="s">
        <v>55</v>
      </c>
      <c r="U20" s="41" t="s">
        <v>55</v>
      </c>
      <c r="V20" s="46">
        <v>24</v>
      </c>
      <c r="W20" s="46">
        <v>24</v>
      </c>
      <c r="X20" s="46">
        <v>24</v>
      </c>
      <c r="Y20" s="46">
        <v>24</v>
      </c>
      <c r="Z20" s="46">
        <v>24</v>
      </c>
      <c r="AA20" s="46">
        <v>24</v>
      </c>
      <c r="AB20" s="46">
        <v>24</v>
      </c>
      <c r="AC20" s="46">
        <v>24</v>
      </c>
      <c r="AD20" s="46">
        <v>24</v>
      </c>
      <c r="AE20" s="46">
        <v>24</v>
      </c>
      <c r="AF20" s="46">
        <v>24</v>
      </c>
      <c r="AG20" s="43"/>
      <c r="AH20" s="43"/>
      <c r="AI20" s="43"/>
      <c r="AJ20" s="43"/>
      <c r="AK20" s="43"/>
      <c r="AL20" s="43"/>
      <c r="AM20" s="38"/>
      <c r="AN20" s="44"/>
      <c r="AO20" s="44"/>
      <c r="AP20" s="44"/>
      <c r="AQ20" s="44"/>
      <c r="AR20" s="44"/>
      <c r="AS20" s="44"/>
      <c r="AT20" s="48">
        <f t="shared" si="2"/>
        <v>624</v>
      </c>
    </row>
    <row r="21" spans="1:46" x14ac:dyDescent="0.3">
      <c r="A21" s="28" t="s">
        <v>63</v>
      </c>
      <c r="B21" s="29" t="s">
        <v>31</v>
      </c>
      <c r="C21" s="46"/>
      <c r="D21" s="46"/>
      <c r="E21" s="46"/>
      <c r="F21" s="46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41" t="s">
        <v>55</v>
      </c>
      <c r="U21" s="41" t="s">
        <v>55</v>
      </c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43">
        <v>36</v>
      </c>
      <c r="AH21" s="43">
        <v>36</v>
      </c>
      <c r="AI21" s="43">
        <v>36</v>
      </c>
      <c r="AJ21" s="43">
        <v>36</v>
      </c>
      <c r="AK21" s="43"/>
      <c r="AL21" s="43"/>
      <c r="AM21" s="38"/>
      <c r="AN21" s="44"/>
      <c r="AO21" s="44"/>
      <c r="AP21" s="44"/>
      <c r="AQ21" s="44"/>
      <c r="AR21" s="44"/>
      <c r="AS21" s="44"/>
      <c r="AT21" s="48">
        <f t="shared" si="2"/>
        <v>144</v>
      </c>
    </row>
    <row r="22" spans="1:46" ht="31.2" x14ac:dyDescent="0.3">
      <c r="A22" s="28" t="s">
        <v>64</v>
      </c>
      <c r="B22" s="29" t="s">
        <v>32</v>
      </c>
      <c r="C22" s="46"/>
      <c r="D22" s="46"/>
      <c r="E22" s="46"/>
      <c r="F22" s="46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41" t="s">
        <v>55</v>
      </c>
      <c r="U22" s="41" t="s">
        <v>55</v>
      </c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43"/>
      <c r="AH22" s="43"/>
      <c r="AI22" s="43"/>
      <c r="AJ22" s="43"/>
      <c r="AK22" s="43">
        <v>36</v>
      </c>
      <c r="AL22" s="43">
        <v>36</v>
      </c>
      <c r="AM22" s="38"/>
      <c r="AN22" s="44"/>
      <c r="AO22" s="44"/>
      <c r="AP22" s="44"/>
      <c r="AQ22" s="44"/>
      <c r="AR22" s="44"/>
      <c r="AS22" s="44"/>
      <c r="AT22" s="48">
        <f t="shared" si="2"/>
        <v>72</v>
      </c>
    </row>
    <row r="23" spans="1:46" ht="31.2" x14ac:dyDescent="0.3">
      <c r="A23" s="30" t="s">
        <v>37</v>
      </c>
      <c r="B23" s="10" t="s">
        <v>1</v>
      </c>
      <c r="C23" s="40"/>
      <c r="D23" s="40"/>
      <c r="E23" s="40"/>
      <c r="F23" s="40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1" t="s">
        <v>55</v>
      </c>
      <c r="U23" s="41" t="s">
        <v>55</v>
      </c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3"/>
      <c r="AH23" s="43"/>
      <c r="AI23" s="43"/>
      <c r="AJ23" s="43"/>
      <c r="AK23" s="43"/>
      <c r="AL23" s="43"/>
      <c r="AM23" s="38">
        <v>36</v>
      </c>
      <c r="AN23" s="44"/>
      <c r="AO23" s="44"/>
      <c r="AP23" s="44"/>
      <c r="AQ23" s="44"/>
      <c r="AR23" s="44"/>
      <c r="AS23" s="44"/>
      <c r="AT23" s="45">
        <f t="shared" si="2"/>
        <v>36</v>
      </c>
    </row>
    <row r="24" spans="1:46" ht="33.75" customHeight="1" x14ac:dyDescent="0.3">
      <c r="A24" s="77" t="s">
        <v>65</v>
      </c>
      <c r="B24" s="77" t="s">
        <v>38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1" t="s">
        <v>55</v>
      </c>
      <c r="U24" s="41" t="s">
        <v>55</v>
      </c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3"/>
      <c r="AH24" s="43"/>
      <c r="AI24" s="43"/>
      <c r="AJ24" s="43"/>
      <c r="AK24" s="43"/>
      <c r="AL24" s="43"/>
      <c r="AM24" s="38"/>
      <c r="AN24" s="44">
        <v>36</v>
      </c>
      <c r="AO24" s="44">
        <v>36</v>
      </c>
      <c r="AP24" s="44">
        <v>36</v>
      </c>
      <c r="AQ24" s="44">
        <v>36</v>
      </c>
      <c r="AR24" s="44">
        <v>36</v>
      </c>
      <c r="AS24" s="44">
        <v>36</v>
      </c>
      <c r="AT24" s="45">
        <f t="shared" si="2"/>
        <v>216</v>
      </c>
    </row>
    <row r="25" spans="1:46" ht="35.25" customHeight="1" x14ac:dyDescent="0.3">
      <c r="A25" s="105" t="s">
        <v>61</v>
      </c>
      <c r="B25" s="106"/>
      <c r="C25" s="55">
        <f t="shared" ref="C25:S25" si="20">C8+C11+C16+C23+C24</f>
        <v>36</v>
      </c>
      <c r="D25" s="55">
        <f t="shared" si="20"/>
        <v>36</v>
      </c>
      <c r="E25" s="55">
        <f t="shared" si="20"/>
        <v>36</v>
      </c>
      <c r="F25" s="55">
        <f t="shared" si="20"/>
        <v>36</v>
      </c>
      <c r="G25" s="55">
        <f t="shared" si="20"/>
        <v>36</v>
      </c>
      <c r="H25" s="55">
        <f t="shared" si="20"/>
        <v>36</v>
      </c>
      <c r="I25" s="55">
        <f t="shared" si="20"/>
        <v>36</v>
      </c>
      <c r="J25" s="55">
        <f t="shared" si="20"/>
        <v>36</v>
      </c>
      <c r="K25" s="55">
        <f t="shared" si="20"/>
        <v>36</v>
      </c>
      <c r="L25" s="55">
        <f t="shared" si="20"/>
        <v>36</v>
      </c>
      <c r="M25" s="55">
        <f t="shared" si="20"/>
        <v>36</v>
      </c>
      <c r="N25" s="55">
        <f t="shared" si="20"/>
        <v>36</v>
      </c>
      <c r="O25" s="55">
        <f t="shared" si="20"/>
        <v>36</v>
      </c>
      <c r="P25" s="55">
        <f t="shared" si="20"/>
        <v>36</v>
      </c>
      <c r="Q25" s="55">
        <f t="shared" si="20"/>
        <v>36</v>
      </c>
      <c r="R25" s="55">
        <f t="shared" si="20"/>
        <v>36</v>
      </c>
      <c r="S25" s="55">
        <f t="shared" si="20"/>
        <v>36</v>
      </c>
      <c r="T25" s="41" t="s">
        <v>55</v>
      </c>
      <c r="U25" s="41" t="s">
        <v>55</v>
      </c>
      <c r="V25" s="55">
        <f t="shared" ref="V25:AL25" si="21">V8+V11+V16+V23+C24</f>
        <v>36</v>
      </c>
      <c r="W25" s="55">
        <f t="shared" si="21"/>
        <v>36</v>
      </c>
      <c r="X25" s="55">
        <f t="shared" si="21"/>
        <v>36</v>
      </c>
      <c r="Y25" s="55">
        <f t="shared" si="21"/>
        <v>36</v>
      </c>
      <c r="Z25" s="55">
        <f t="shared" si="21"/>
        <v>36</v>
      </c>
      <c r="AA25" s="55">
        <f t="shared" si="21"/>
        <v>36</v>
      </c>
      <c r="AB25" s="55">
        <f t="shared" si="21"/>
        <v>36</v>
      </c>
      <c r="AC25" s="55">
        <f t="shared" si="21"/>
        <v>36</v>
      </c>
      <c r="AD25" s="55">
        <f t="shared" si="21"/>
        <v>36</v>
      </c>
      <c r="AE25" s="55">
        <f t="shared" si="21"/>
        <v>36</v>
      </c>
      <c r="AF25" s="55">
        <f t="shared" si="21"/>
        <v>36</v>
      </c>
      <c r="AG25" s="43">
        <f t="shared" ref="AG25" si="22">AG8+AG11+AG16+AG23+N24</f>
        <v>36</v>
      </c>
      <c r="AH25" s="43">
        <f t="shared" ref="AH25" si="23">AH8+AH11+AH16+AH23+O24</f>
        <v>36</v>
      </c>
      <c r="AI25" s="43">
        <f t="shared" ref="AI25" si="24">AI8+AI11+AI16+AI23+P24</f>
        <v>36</v>
      </c>
      <c r="AJ25" s="43">
        <f t="shared" ref="AJ25" si="25">AJ8+AJ11+AJ16+AJ23+Q24</f>
        <v>36</v>
      </c>
      <c r="AK25" s="43">
        <f t="shared" ref="AK25" si="26">AK8+AK11+AK16+AK23+R24</f>
        <v>36</v>
      </c>
      <c r="AL25" s="43">
        <f t="shared" si="21"/>
        <v>36</v>
      </c>
      <c r="AM25" s="38">
        <f>AM23</f>
        <v>36</v>
      </c>
      <c r="AN25" s="44">
        <f t="shared" ref="AN25:AS25" si="27">AN8+AN11+AN16+AN24</f>
        <v>36</v>
      </c>
      <c r="AO25" s="44">
        <f t="shared" si="27"/>
        <v>36</v>
      </c>
      <c r="AP25" s="44">
        <f t="shared" si="27"/>
        <v>36</v>
      </c>
      <c r="AQ25" s="44">
        <f t="shared" si="27"/>
        <v>36</v>
      </c>
      <c r="AR25" s="44">
        <f t="shared" si="27"/>
        <v>36</v>
      </c>
      <c r="AS25" s="44">
        <f t="shared" si="27"/>
        <v>36</v>
      </c>
      <c r="AT25" s="55">
        <f>AT8+AT11+AT16+AT23+AT24</f>
        <v>1476</v>
      </c>
    </row>
    <row r="26" spans="1:46" x14ac:dyDescent="0.3">
      <c r="A26" s="56"/>
      <c r="B26" s="56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46" x14ac:dyDescent="0.3"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46" x14ac:dyDescent="0.3"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46" x14ac:dyDescent="0.3"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46" x14ac:dyDescent="0.3"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46" x14ac:dyDescent="0.3"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46" x14ac:dyDescent="0.3"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3:25" x14ac:dyDescent="0.3"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3:25" x14ac:dyDescent="0.3"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3:25" x14ac:dyDescent="0.3"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3:25" x14ac:dyDescent="0.3"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3:25" x14ac:dyDescent="0.3"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3:25" x14ac:dyDescent="0.3"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3:25" x14ac:dyDescent="0.3"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3:25" x14ac:dyDescent="0.3"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3:25" x14ac:dyDescent="0.3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3:25" x14ac:dyDescent="0.3"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3:25" x14ac:dyDescent="0.3"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3:25" x14ac:dyDescent="0.3"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3:25" x14ac:dyDescent="0.3"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3:25" x14ac:dyDescent="0.3"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3:25" x14ac:dyDescent="0.3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3:25" x14ac:dyDescent="0.3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3:25" x14ac:dyDescent="0.3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</row>
    <row r="50" spans="3:25" x14ac:dyDescent="0.3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3:25" x14ac:dyDescent="0.3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</sheetData>
  <mergeCells count="18">
    <mergeCell ref="A25:B25"/>
    <mergeCell ref="A2:M2"/>
    <mergeCell ref="AQ3:AS3"/>
    <mergeCell ref="A3:A5"/>
    <mergeCell ref="B3:B5"/>
    <mergeCell ref="C3:F3"/>
    <mergeCell ref="H3:K3"/>
    <mergeCell ref="L3:O3"/>
    <mergeCell ref="Q3:S3"/>
    <mergeCell ref="U3:X3"/>
    <mergeCell ref="Z3:AB3"/>
    <mergeCell ref="AD3:AF3"/>
    <mergeCell ref="AH3:AJ3"/>
    <mergeCell ref="AL3:AO3"/>
    <mergeCell ref="C4:AS4"/>
    <mergeCell ref="A6:A7"/>
    <mergeCell ref="B6:B7"/>
    <mergeCell ref="C6:AS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КалУчГрафик_Напр1_ВC_Курс1</vt:lpstr>
      <vt:lpstr>КалУчГрафик_Напр1_ВC_Курс2</vt:lpstr>
      <vt:lpstr>КалУчГрафик_Напр1_ВC_Курс3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2023-09-15T04:57:29Z</dcterms:modified>
</cp:coreProperties>
</file>